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firstSheet="2" activeTab="7"/>
  </bookViews>
  <sheets>
    <sheet name="Table 3.33 (pub)" sheetId="1" r:id="rId1"/>
    <sheet name="Table 3.34 (pub)" sheetId="2" r:id="rId2"/>
    <sheet name="Table 3.35 (pub)" sheetId="3" r:id="rId3"/>
    <sheet name="Table 3.36" sheetId="4" r:id="rId4"/>
    <sheet name="Table 3.37" sheetId="5" r:id="rId5"/>
    <sheet name="Table 3.38" sheetId="6" r:id="rId6"/>
    <sheet name="Table 3.39" sheetId="7" r:id="rId7"/>
    <sheet name="Table 3.40" sheetId="8" r:id="rId8"/>
  </sheets>
  <definedNames>
    <definedName name="_Toc68410989" localSheetId="3">'Table 3.36'!$A$1</definedName>
    <definedName name="_Toc68410990" localSheetId="4">'Table 3.37'!$A$1</definedName>
    <definedName name="_Toc68410991" localSheetId="5">'Table 3.38'!$A$1</definedName>
    <definedName name="_Toc68410992" localSheetId="6">'Table 3.39'!$A$1</definedName>
    <definedName name="_Toc68410993" localSheetId="7">'Table 3.40'!$A$1</definedName>
  </definedNames>
  <calcPr fullCalcOnLoad="1"/>
</workbook>
</file>

<file path=xl/sharedStrings.xml><?xml version="1.0" encoding="utf-8"?>
<sst xmlns="http://schemas.openxmlformats.org/spreadsheetml/2006/main" count="223" uniqueCount="76">
  <si>
    <t>NSW</t>
  </si>
  <si>
    <t>Qld</t>
  </si>
  <si>
    <t>WA</t>
  </si>
  <si>
    <t>SA</t>
  </si>
  <si>
    <t>Tas</t>
  </si>
  <si>
    <t>ACT</t>
  </si>
  <si>
    <t>NT</t>
  </si>
  <si>
    <t>Total</t>
  </si>
  <si>
    <t>Separations with specialised psychiatric care</t>
  </si>
  <si>
    <t>Public acute hospitals</t>
  </si>
  <si>
    <t>Public psychiatric hospitals</t>
  </si>
  <si>
    <t>Public hospitals</t>
  </si>
  <si>
    <t>Private hospitals</t>
  </si>
  <si>
    <t>n.p.</t>
  </si>
  <si>
    <t>All hospitals</t>
  </si>
  <si>
    <t>Public community mental health care establishments</t>
  </si>
  <si>
    <t>All hospitals and public community mental health care establishments</t>
  </si>
  <si>
    <t>Separations without specialised psychiatric care</t>
  </si>
  <si>
    <t>All mental health-related same-day separations</t>
  </si>
  <si>
    <t>. .</t>
  </si>
  <si>
    <t>% of same-day separations with specialised psychiatric care</t>
  </si>
  <si>
    <t>sqrt N</t>
  </si>
  <si>
    <t>Lower CI</t>
  </si>
  <si>
    <t>Upper CI</t>
  </si>
  <si>
    <t>95% confidence intervals</t>
  </si>
  <si>
    <t>4.9 – 5.0</t>
  </si>
  <si>
    <t>8.0 – 8.2</t>
  </si>
  <si>
    <t>6.4 – 6.5</t>
  </si>
  <si>
    <t>4.0 – 4.2</t>
  </si>
  <si>
    <t>1.5 – 1.6</t>
  </si>
  <si>
    <t>5.6 – 5.6</t>
  </si>
  <si>
    <t xml:space="preserve">(a)   Interpretation of differences between jurisdictions needs to be undertaken with care, as they may reflect different service delivery and admission practices, and/or differences in the types of establishments </t>
  </si>
  <si>
    <t xml:space="preserve">       categorised as hospitals. </t>
  </si>
  <si>
    <t>(b)   Victoria has only one public psychiatric hospital. It is a forensic facility and therefore not strictly comparable with public psychiatric hospitals in other jurisdictions.</t>
  </si>
  <si>
    <t xml:space="preserve">(c)   All rates are indirectly age-standardised to the estimated resident population of Australia on 30 June 2001. </t>
  </si>
  <si>
    <t>n.p. Not published.</t>
  </si>
  <si>
    <t>. .    Not applicable.</t>
  </si>
  <si>
    <r>
      <t>Table 3.33: Summary of ambulatory-equivalent same day mental health-related hospital separations, states and territories,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2002–03</t>
    </r>
  </si>
  <si>
    <r>
      <t>Vic</t>
    </r>
    <r>
      <rPr>
        <b/>
        <vertAlign val="superscript"/>
        <sz val="8"/>
        <rFont val="Arial"/>
        <family val="2"/>
      </rPr>
      <t>(b)</t>
    </r>
  </si>
  <si>
    <r>
      <t>Same-day separations per 1,000 population</t>
    </r>
    <r>
      <rPr>
        <b/>
        <vertAlign val="superscript"/>
        <sz val="8"/>
        <rFont val="Arial"/>
        <family val="2"/>
      </rPr>
      <t>(c)</t>
    </r>
  </si>
  <si>
    <t>Separations</t>
  </si>
  <si>
    <t>Vic</t>
  </si>
  <si>
    <t xml:space="preserve">Involuntary                                                         </t>
  </si>
  <si>
    <t xml:space="preserve">Voluntary                                                           </t>
  </si>
  <si>
    <t>Not reported</t>
  </si>
  <si>
    <t>(a)   Mental health legal status was collected for separations with specialised psychiatric care only.</t>
  </si>
  <si>
    <t xml:space="preserve">(b)   Interpretation of differences between jurisdictions needs to be undertaken with care, as they may reflect different service delivery and admission practices, and/or differences in the types of establishments </t>
  </si>
  <si>
    <t xml:space="preserve">        categorised as hospitals.</t>
  </si>
  <si>
    <t>(c)  Victoria has only one public psychiatric hospital which is a forensic facility and therefore not strictly comparable with public psychiatric hospitals in other jurisdictions.</t>
  </si>
  <si>
    <r>
      <t>Table 3.34: Ambulatory-equivalent same day mental health-related hospital separations with specialised psychiatric care, by mental health legal status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and hospital type, states and territories,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2002–03 </t>
    </r>
  </si>
  <si>
    <r>
      <t>Public psychiatric hospitals</t>
    </r>
    <r>
      <rPr>
        <b/>
        <vertAlign val="superscript"/>
        <sz val="8"/>
        <rFont val="Arial"/>
        <family val="2"/>
      </rPr>
      <t>(c)</t>
    </r>
  </si>
  <si>
    <t>Table 3.35: Ambulatory-equivalent mental health-related hospital separations, by sex and age group, Australia, 2002–03</t>
  </si>
  <si>
    <t>Under 15 years</t>
  </si>
  <si>
    <t>15–24 years</t>
  </si>
  <si>
    <t>25–34 years</t>
  </si>
  <si>
    <t>35–44 years</t>
  </si>
  <si>
    <t>45–54 years</t>
  </si>
  <si>
    <t>55–64 years</t>
  </si>
  <si>
    <t>65 or older</t>
  </si>
  <si>
    <t>Males</t>
  </si>
  <si>
    <t>With psychiatric care</t>
  </si>
  <si>
    <t>Without psychiatric care</t>
  </si>
  <si>
    <t>Females</t>
  </si>
  <si>
    <t>(a)   Includes separations for which the age was not reported.</t>
  </si>
  <si>
    <t>(b)   Includes sex not stated.</t>
  </si>
  <si>
    <r>
      <t>Total</t>
    </r>
    <r>
      <rPr>
        <b/>
        <vertAlign val="superscript"/>
        <sz val="8"/>
        <rFont val="Arial"/>
        <family val="2"/>
      </rPr>
      <t>(a)</t>
    </r>
  </si>
  <si>
    <r>
      <t>Total</t>
    </r>
    <r>
      <rPr>
        <b/>
        <vertAlign val="superscript"/>
        <sz val="8"/>
        <rFont val="Arial"/>
        <family val="2"/>
      </rPr>
      <t>(b)</t>
    </r>
  </si>
  <si>
    <r>
      <t>Table 3.36: Ambulatory-equivalent mental health-related separations, by Indigenous status and Remoteness area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of usual residence, Australia, 2002–03 </t>
    </r>
  </si>
  <si>
    <t xml:space="preserve">Table 3.37: Ambulatory-equivalent mental health-related separations with specialised psychiatric care, by principal diagnosis in ICD-10-AM groupings, </t>
  </si>
  <si>
    <t>Australia, 2002–03</t>
  </si>
  <si>
    <t xml:space="preserve">Table 3.38: Ambulatory-equivalent mental health-related separations without specialised psychiatric care, by principal diagnosis in ICD-10-AM </t>
  </si>
  <si>
    <t xml:space="preserve">groupings, Australia, 2002–03 </t>
  </si>
  <si>
    <t xml:space="preserve">Table 3.39: The 30 most frequently reported procedures for ambulatory-equivalent mental health-related separations, with and without specialised </t>
  </si>
  <si>
    <t xml:space="preserve">psychiatric care, all hospitals, Australia, 2002–03 </t>
  </si>
  <si>
    <t>Table 3.40: The 30 most frequently reported AR-DRGs for ambulatory-equivalent mental health-</t>
  </si>
  <si>
    <t xml:space="preserve">related separations(a), Australia, 2002–03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</si>
</sst>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#,##0.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5">
    <font>
      <sz val="10"/>
      <name val="Arial"/>
      <family val="0"/>
    </font>
    <font>
      <sz val="8"/>
      <name val="Arial"/>
      <family val="2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Helv"/>
      <family val="0"/>
    </font>
    <font>
      <b/>
      <sz val="10"/>
      <name val="Book Antiqua"/>
      <family val="1"/>
    </font>
    <font>
      <b/>
      <sz val="8"/>
      <name val="Arial"/>
      <family val="2"/>
    </font>
    <font>
      <b/>
      <vertAlign val="superscript"/>
      <sz val="10"/>
      <name val="Book Antiqua"/>
      <family val="1"/>
    </font>
    <font>
      <b/>
      <vertAlign val="superscript"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Book Antiqua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" fillId="0" borderId="0">
      <alignment horizontal="right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 horizontal="left" indent="2"/>
      <protection/>
    </xf>
    <xf numFmtId="0" fontId="1" fillId="0" borderId="0">
      <alignment horizontal="left" indent="2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 horizontal="left" wrapText="1"/>
      <protection/>
    </xf>
    <xf numFmtId="3" fontId="6" fillId="0" borderId="0">
      <alignment horizontal="right"/>
      <protection/>
    </xf>
    <xf numFmtId="0" fontId="6" fillId="0" borderId="0">
      <alignment horizontal="left" vertical="center"/>
      <protection/>
    </xf>
  </cellStyleXfs>
  <cellXfs count="130">
    <xf numFmtId="0" fontId="0" fillId="0" borderId="0" xfId="0" applyAlignment="1">
      <alignment/>
    </xf>
    <xf numFmtId="0" fontId="5" fillId="0" borderId="0" xfId="25" applyFont="1" applyAlignment="1">
      <alignment horizontal="left"/>
      <protection/>
    </xf>
    <xf numFmtId="0" fontId="1" fillId="0" borderId="0" xfId="23" applyAlignment="1">
      <alignment horizontal="left"/>
      <protection/>
    </xf>
    <xf numFmtId="0" fontId="1" fillId="0" borderId="0" xfId="25" applyBorder="1" applyAlignment="1">
      <alignment/>
      <protection/>
    </xf>
    <xf numFmtId="0" fontId="1" fillId="0" borderId="0" xfId="25" applyBorder="1" applyAlignment="1">
      <alignment horizontal="left"/>
      <protection/>
    </xf>
    <xf numFmtId="0" fontId="1" fillId="0" borderId="0" xfId="25" applyAlignment="1">
      <alignment/>
      <protection/>
    </xf>
    <xf numFmtId="0" fontId="1" fillId="0" borderId="0" xfId="25" applyAlignment="1">
      <alignment horizontal="right"/>
      <protection/>
    </xf>
    <xf numFmtId="0" fontId="6" fillId="0" borderId="1" xfId="25" applyFont="1" applyBorder="1" applyAlignment="1">
      <alignment/>
      <protection/>
    </xf>
    <xf numFmtId="0" fontId="1" fillId="0" borderId="1" xfId="25" applyBorder="1" applyAlignment="1">
      <alignment horizontal="left"/>
      <protection/>
    </xf>
    <xf numFmtId="0" fontId="6" fillId="0" borderId="1" xfId="25" applyFont="1" applyBorder="1" applyAlignment="1">
      <alignment horizontal="right"/>
      <protection/>
    </xf>
    <xf numFmtId="0" fontId="1" fillId="0" borderId="0" xfId="25" applyFont="1" applyBorder="1" applyAlignment="1">
      <alignment horizontal="left"/>
      <protection/>
    </xf>
    <xf numFmtId="3" fontId="1" fillId="0" borderId="0" xfId="15" applyNumberFormat="1" applyFont="1" applyFill="1" applyBorder="1" applyAlignment="1">
      <alignment/>
    </xf>
    <xf numFmtId="0" fontId="6" fillId="0" borderId="0" xfId="25" applyFont="1" applyAlignment="1">
      <alignment/>
      <protection/>
    </xf>
    <xf numFmtId="0" fontId="1" fillId="0" borderId="0" xfId="25" applyFont="1" applyAlignment="1">
      <alignment horizontal="left"/>
      <protection/>
    </xf>
    <xf numFmtId="3" fontId="1" fillId="0" borderId="0" xfId="25" applyNumberFormat="1" applyAlignment="1">
      <alignment/>
      <protection/>
    </xf>
    <xf numFmtId="3" fontId="1" fillId="0" borderId="0" xfId="25" applyNumberFormat="1" applyFont="1" applyAlignment="1">
      <alignment/>
      <protection/>
    </xf>
    <xf numFmtId="3" fontId="1" fillId="0" borderId="0" xfId="25" applyNumberFormat="1" applyAlignment="1">
      <alignment horizontal="right"/>
      <protection/>
    </xf>
    <xf numFmtId="3" fontId="1" fillId="0" borderId="0" xfId="25" applyNumberFormat="1" applyFont="1" applyAlignment="1">
      <alignment horizontal="right"/>
      <protection/>
    </xf>
    <xf numFmtId="3" fontId="1" fillId="0" borderId="0" xfId="0" applyNumberFormat="1" applyFont="1" applyAlignment="1">
      <alignment horizontal="right"/>
    </xf>
    <xf numFmtId="0" fontId="9" fillId="0" borderId="0" xfId="25" applyFont="1" applyAlignment="1">
      <alignment/>
      <protection/>
    </xf>
    <xf numFmtId="0" fontId="9" fillId="0" borderId="0" xfId="25" applyFont="1" applyAlignment="1">
      <alignment horizontal="left"/>
      <protection/>
    </xf>
    <xf numFmtId="3" fontId="9" fillId="0" borderId="0" xfId="25" applyNumberFormat="1" applyFont="1" applyAlignment="1">
      <alignment horizontal="right"/>
      <protection/>
    </xf>
    <xf numFmtId="3" fontId="1" fillId="0" borderId="0" xfId="25" applyNumberFormat="1" applyFont="1" applyAlignment="1">
      <alignment horizontal="right"/>
      <protection/>
    </xf>
    <xf numFmtId="0" fontId="1" fillId="0" borderId="0" xfId="25" applyFont="1" applyAlignment="1">
      <alignment horizontal="left"/>
      <protection/>
    </xf>
    <xf numFmtId="0" fontId="1" fillId="0" borderId="0" xfId="25" applyAlignment="1">
      <alignment horizontal="left"/>
      <protection/>
    </xf>
    <xf numFmtId="0" fontId="6" fillId="0" borderId="0" xfId="25" applyNumberFormat="1" applyFont="1" applyFill="1" applyAlignment="1">
      <alignment/>
      <protection/>
    </xf>
    <xf numFmtId="164" fontId="9" fillId="0" borderId="0" xfId="25" applyNumberFormat="1" applyFont="1" applyAlignment="1">
      <alignment/>
      <protection/>
    </xf>
    <xf numFmtId="164" fontId="9" fillId="0" borderId="0" xfId="25" applyNumberFormat="1" applyFont="1" applyAlignment="1">
      <alignment horizontal="right"/>
      <protection/>
    </xf>
    <xf numFmtId="3" fontId="9" fillId="0" borderId="0" xfId="25" applyNumberFormat="1" applyFont="1" applyAlignment="1">
      <alignment/>
      <protection/>
    </xf>
    <xf numFmtId="164" fontId="1" fillId="0" borderId="0" xfId="25" applyNumberFormat="1" applyFont="1" applyAlignment="1">
      <alignment/>
      <protection/>
    </xf>
    <xf numFmtId="164" fontId="1" fillId="0" borderId="0" xfId="25" applyNumberFormat="1" applyFont="1" applyAlignment="1">
      <alignment horizontal="right"/>
      <protection/>
    </xf>
    <xf numFmtId="164" fontId="6" fillId="0" borderId="0" xfId="25" applyNumberFormat="1" applyFont="1" applyAlignment="1">
      <alignment horizontal="right"/>
      <protection/>
    </xf>
    <xf numFmtId="0" fontId="9" fillId="0" borderId="0" xfId="25" applyFont="1" applyBorder="1" applyAlignment="1">
      <alignment/>
      <protection/>
    </xf>
    <xf numFmtId="0" fontId="9" fillId="0" borderId="0" xfId="25" applyFont="1" applyBorder="1" applyAlignment="1">
      <alignment horizontal="left"/>
      <protection/>
    </xf>
    <xf numFmtId="164" fontId="9" fillId="0" borderId="0" xfId="25" applyNumberFormat="1" applyFont="1" applyBorder="1" applyAlignment="1">
      <alignment/>
      <protection/>
    </xf>
    <xf numFmtId="0" fontId="1" fillId="0" borderId="0" xfId="25" applyFont="1" applyAlignment="1">
      <alignment/>
      <protection/>
    </xf>
    <xf numFmtId="4" fontId="1" fillId="0" borderId="0" xfId="25" applyNumberFormat="1" applyFont="1" applyAlignment="1">
      <alignment/>
      <protection/>
    </xf>
    <xf numFmtId="3" fontId="6" fillId="0" borderId="0" xfId="25" applyNumberFormat="1" applyFont="1" applyAlignment="1">
      <alignment horizontal="right"/>
      <protection/>
    </xf>
    <xf numFmtId="4" fontId="9" fillId="0" borderId="0" xfId="25" applyNumberFormat="1" applyFont="1" applyAlignment="1">
      <alignment/>
      <protection/>
    </xf>
    <xf numFmtId="165" fontId="1" fillId="0" borderId="0" xfId="25" applyNumberFormat="1" applyAlignment="1">
      <alignment horizontal="right"/>
      <protection/>
    </xf>
    <xf numFmtId="165" fontId="1" fillId="0" borderId="0" xfId="25" applyNumberFormat="1" applyFont="1" applyAlignment="1">
      <alignment horizontal="right"/>
      <protection/>
    </xf>
    <xf numFmtId="166" fontId="1" fillId="0" borderId="0" xfId="25" applyNumberFormat="1" applyAlignment="1">
      <alignment horizontal="right"/>
      <protection/>
    </xf>
    <xf numFmtId="166" fontId="1" fillId="0" borderId="0" xfId="25" applyNumberFormat="1" applyFont="1" applyAlignment="1">
      <alignment horizontal="right"/>
      <protection/>
    </xf>
    <xf numFmtId="0" fontId="1" fillId="0" borderId="0" xfId="25" applyFont="1" applyAlignment="1">
      <alignment horizontal="left" indent="2"/>
      <protection/>
    </xf>
    <xf numFmtId="2" fontId="1" fillId="0" borderId="0" xfId="24" applyNumberFormat="1" applyFont="1" applyAlignment="1">
      <alignment horizontal="right"/>
      <protection/>
    </xf>
    <xf numFmtId="2" fontId="1" fillId="0" borderId="0" xfId="24" applyNumberFormat="1" applyAlignment="1">
      <alignment horizontal="right"/>
      <protection/>
    </xf>
    <xf numFmtId="2" fontId="1" fillId="0" borderId="0" xfId="24" applyNumberFormat="1" applyFont="1" applyAlignment="1">
      <alignment horizontal="right"/>
      <protection/>
    </xf>
    <xf numFmtId="0" fontId="6" fillId="0" borderId="2" xfId="25" applyFont="1" applyFill="1" applyBorder="1" applyAlignment="1">
      <alignment/>
      <protection/>
    </xf>
    <xf numFmtId="0" fontId="6" fillId="0" borderId="2" xfId="25" applyFont="1" applyFill="1" applyBorder="1" applyAlignment="1">
      <alignment horizontal="left"/>
      <protection/>
    </xf>
    <xf numFmtId="0" fontId="0" fillId="0" borderId="2" xfId="0" applyBorder="1" applyAlignment="1">
      <alignment horizontal="left" indent="2"/>
    </xf>
    <xf numFmtId="0" fontId="10" fillId="0" borderId="0" xfId="25" applyFont="1" applyAlignment="1">
      <alignment/>
      <protection/>
    </xf>
    <xf numFmtId="0" fontId="10" fillId="0" borderId="0" xfId="25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0" fillId="0" borderId="0" xfId="25" applyFont="1" applyAlignment="1">
      <alignment horizontal="left"/>
      <protection/>
    </xf>
    <xf numFmtId="0" fontId="5" fillId="0" borderId="0" xfId="26" applyFont="1" applyAlignment="1">
      <alignment horizontal="left" wrapText="1"/>
      <protection/>
    </xf>
    <xf numFmtId="0" fontId="0" fillId="0" borderId="0" xfId="0" applyAlignment="1">
      <alignment horizontal="left"/>
    </xf>
    <xf numFmtId="0" fontId="1" fillId="0" borderId="2" xfId="26" applyBorder="1" applyAlignment="1">
      <alignment/>
      <protection/>
    </xf>
    <xf numFmtId="0" fontId="1" fillId="0" borderId="0" xfId="26" applyAlignment="1">
      <alignment/>
      <protection/>
    </xf>
    <xf numFmtId="0" fontId="1" fillId="0" borderId="0" xfId="26" applyAlignment="1">
      <alignment horizontal="right"/>
      <protection/>
    </xf>
    <xf numFmtId="0" fontId="6" fillId="0" borderId="1" xfId="26" applyFont="1" applyBorder="1" applyAlignment="1">
      <alignment horizontal="left" vertical="center" wrapText="1"/>
      <protection/>
    </xf>
    <xf numFmtId="0" fontId="0" fillId="0" borderId="1" xfId="0" applyBorder="1" applyAlignment="1">
      <alignment horizontal="left" vertical="center" wrapText="1"/>
    </xf>
    <xf numFmtId="0" fontId="6" fillId="0" borderId="1" xfId="26" applyFont="1" applyBorder="1" applyAlignment="1">
      <alignment horizontal="right" vertical="center"/>
      <protection/>
    </xf>
    <xf numFmtId="0" fontId="6" fillId="0" borderId="0" xfId="26" applyFont="1" applyBorder="1" applyAlignment="1">
      <alignment horizontal="left" wrapText="1"/>
      <protection/>
    </xf>
    <xf numFmtId="0" fontId="0" fillId="0" borderId="0" xfId="0" applyBorder="1" applyAlignment="1">
      <alignment horizontal="left" wrapText="1"/>
    </xf>
    <xf numFmtId="0" fontId="6" fillId="0" borderId="0" xfId="26" applyFont="1" applyBorder="1" applyAlignment="1">
      <alignment horizontal="right"/>
      <protection/>
    </xf>
    <xf numFmtId="0" fontId="6" fillId="0" borderId="0" xfId="0" applyFont="1" applyBorder="1" applyAlignment="1">
      <alignment horizontal="left"/>
    </xf>
    <xf numFmtId="0" fontId="6" fillId="0" borderId="2" xfId="26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1" fillId="0" borderId="0" xfId="26" applyBorder="1" applyAlignment="1">
      <alignment/>
      <protection/>
    </xf>
    <xf numFmtId="0" fontId="1" fillId="0" borderId="0" xfId="26" applyAlignment="1">
      <alignment vertical="center"/>
      <protection/>
    </xf>
    <xf numFmtId="3" fontId="1" fillId="0" borderId="0" xfId="26" applyNumberFormat="1" applyFont="1" applyFill="1" applyAlignment="1">
      <alignment vertical="center"/>
      <protection/>
    </xf>
    <xf numFmtId="3" fontId="1" fillId="0" borderId="0" xfId="26" applyNumberFormat="1" applyFont="1" applyFill="1" applyAlignment="1">
      <alignment horizontal="right" vertical="center"/>
      <protection/>
    </xf>
    <xf numFmtId="0" fontId="1" fillId="0" borderId="0" xfId="26" applyFont="1" applyAlignment="1">
      <alignment/>
      <protection/>
    </xf>
    <xf numFmtId="0" fontId="1" fillId="0" borderId="0" xfId="26" applyFont="1" applyAlignment="1">
      <alignment horizontal="right"/>
      <protection/>
    </xf>
    <xf numFmtId="0" fontId="9" fillId="0" borderId="0" xfId="26" applyFont="1" applyAlignment="1">
      <alignment/>
      <protection/>
    </xf>
    <xf numFmtId="3" fontId="9" fillId="0" borderId="0" xfId="26" applyNumberFormat="1" applyFont="1" applyFill="1" applyAlignment="1">
      <alignment horizontal="right"/>
      <protection/>
    </xf>
    <xf numFmtId="3" fontId="1" fillId="0" borderId="0" xfId="26" applyNumberFormat="1" applyFont="1" applyFill="1" applyAlignment="1">
      <alignment/>
      <protection/>
    </xf>
    <xf numFmtId="3" fontId="1" fillId="0" borderId="0" xfId="26" applyNumberFormat="1" applyFont="1" applyFill="1" applyAlignment="1">
      <alignment horizontal="right"/>
      <protection/>
    </xf>
    <xf numFmtId="0" fontId="1" fillId="0" borderId="3" xfId="26" applyBorder="1" applyAlignment="1">
      <alignment/>
      <protection/>
    </xf>
    <xf numFmtId="3" fontId="6" fillId="0" borderId="1" xfId="26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3" fontId="1" fillId="0" borderId="0" xfId="26" applyNumberFormat="1" applyFont="1" applyFill="1" applyAlignment="1">
      <alignment horizontal="left" vertical="center"/>
      <protection/>
    </xf>
    <xf numFmtId="0" fontId="11" fillId="0" borderId="0" xfId="26" applyFont="1" applyAlignment="1">
      <alignment/>
      <protection/>
    </xf>
    <xf numFmtId="3" fontId="1" fillId="0" borderId="2" xfId="26" applyNumberFormat="1" applyFont="1" applyFill="1" applyBorder="1" applyAlignment="1">
      <alignment/>
      <protection/>
    </xf>
    <xf numFmtId="3" fontId="1" fillId="0" borderId="2" xfId="26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left"/>
    </xf>
    <xf numFmtId="3" fontId="6" fillId="0" borderId="0" xfId="26" applyNumberFormat="1" applyFont="1" applyFill="1" applyBorder="1" applyAlignment="1">
      <alignment horizontal="center"/>
      <protection/>
    </xf>
    <xf numFmtId="3" fontId="6" fillId="0" borderId="0" xfId="26" applyNumberFormat="1" applyFont="1" applyFill="1" applyBorder="1" applyAlignment="1">
      <alignment horizontal="right"/>
      <protection/>
    </xf>
    <xf numFmtId="3" fontId="1" fillId="0" borderId="0" xfId="26" applyNumberFormat="1" applyAlignment="1">
      <alignment horizontal="right" vertical="center"/>
      <protection/>
    </xf>
    <xf numFmtId="3" fontId="6" fillId="0" borderId="0" xfId="26" applyNumberFormat="1" applyFont="1" applyFill="1" applyAlignment="1">
      <alignment horizontal="right" vertical="center"/>
      <protection/>
    </xf>
    <xf numFmtId="3" fontId="6" fillId="0" borderId="0" xfId="26" applyNumberFormat="1" applyFont="1" applyFill="1" applyAlignment="1">
      <alignment horizontal="right"/>
      <protection/>
    </xf>
    <xf numFmtId="3" fontId="9" fillId="0" borderId="0" xfId="26" applyNumberFormat="1" applyFont="1" applyAlignment="1">
      <alignment horizontal="right"/>
      <protection/>
    </xf>
    <xf numFmtId="3" fontId="1" fillId="0" borderId="2" xfId="26" applyNumberFormat="1" applyBorder="1" applyAlignment="1">
      <alignment/>
      <protection/>
    </xf>
    <xf numFmtId="3" fontId="1" fillId="0" borderId="2" xfId="26" applyNumberFormat="1" applyBorder="1" applyAlignment="1">
      <alignment horizontal="right"/>
      <protection/>
    </xf>
    <xf numFmtId="3" fontId="6" fillId="0" borderId="1" xfId="26" applyNumberFormat="1" applyFont="1" applyBorder="1" applyAlignment="1">
      <alignment horizontal="center" vertical="center"/>
      <protection/>
    </xf>
    <xf numFmtId="3" fontId="6" fillId="0" borderId="0" xfId="26" applyNumberFormat="1" applyFont="1" applyBorder="1" applyAlignment="1">
      <alignment horizontal="center"/>
      <protection/>
    </xf>
    <xf numFmtId="3" fontId="6" fillId="0" borderId="0" xfId="26" applyNumberFormat="1" applyFont="1" applyBorder="1" applyAlignment="1">
      <alignment horizontal="right"/>
      <protection/>
    </xf>
    <xf numFmtId="0" fontId="6" fillId="0" borderId="0" xfId="26" applyFont="1" applyAlignment="1">
      <alignment/>
      <protection/>
    </xf>
    <xf numFmtId="0" fontId="6" fillId="0" borderId="2" xfId="26" applyFont="1" applyBorder="1" applyAlignment="1">
      <alignment/>
      <protection/>
    </xf>
    <xf numFmtId="3" fontId="6" fillId="0" borderId="2" xfId="26" applyNumberFormat="1" applyFont="1" applyBorder="1" applyAlignment="1">
      <alignment horizontal="right"/>
      <protection/>
    </xf>
    <xf numFmtId="3" fontId="6" fillId="0" borderId="0" xfId="26" applyNumberFormat="1" applyFont="1" applyAlignment="1">
      <alignment horizontal="right"/>
      <protection/>
    </xf>
    <xf numFmtId="0" fontId="10" fillId="0" borderId="0" xfId="26" applyFont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0" xfId="28">
      <alignment/>
      <protection/>
    </xf>
    <xf numFmtId="0" fontId="0" fillId="0" borderId="2" xfId="28" applyBorder="1">
      <alignment/>
      <protection/>
    </xf>
    <xf numFmtId="0" fontId="6" fillId="0" borderId="0" xfId="23" applyFont="1" applyBorder="1" applyAlignment="1">
      <alignment horizontal="right" wrapText="1"/>
      <protection/>
    </xf>
    <xf numFmtId="0" fontId="0" fillId="0" borderId="0" xfId="28" applyBorder="1">
      <alignment/>
      <protection/>
    </xf>
    <xf numFmtId="0" fontId="6" fillId="0" borderId="3" xfId="23" applyFont="1" applyBorder="1" applyAlignment="1">
      <alignment horizontal="center" vertical="center" wrapText="1"/>
      <protection/>
    </xf>
    <xf numFmtId="0" fontId="6" fillId="0" borderId="1" xfId="23" applyFont="1" applyBorder="1" applyAlignment="1">
      <alignment horizontal="center" vertical="center" wrapText="1"/>
      <protection/>
    </xf>
    <xf numFmtId="0" fontId="1" fillId="0" borderId="1" xfId="27" applyBorder="1" applyAlignment="1">
      <alignment/>
      <protection/>
    </xf>
    <xf numFmtId="0" fontId="1" fillId="0" borderId="0" xfId="23" applyFont="1" applyBorder="1" applyAlignment="1">
      <alignment horizontal="left" vertical="center" wrapText="1"/>
      <protection/>
    </xf>
    <xf numFmtId="0" fontId="0" fillId="0" borderId="0" xfId="28" applyAlignment="1">
      <alignment vertical="center"/>
      <protection/>
    </xf>
    <xf numFmtId="3" fontId="1" fillId="0" borderId="0" xfId="15" applyNumberFormat="1" applyBorder="1" applyAlignment="1">
      <alignment horizontal="right" vertical="center"/>
    </xf>
    <xf numFmtId="3" fontId="1" fillId="0" borderId="0" xfId="15" applyNumberFormat="1" applyFont="1" applyBorder="1" applyAlignment="1">
      <alignment vertical="center"/>
    </xf>
    <xf numFmtId="0" fontId="9" fillId="0" borderId="0" xfId="23" applyFont="1" applyBorder="1" applyAlignment="1">
      <alignment horizontal="left" wrapText="1"/>
      <protection/>
    </xf>
    <xf numFmtId="0" fontId="12" fillId="0" borderId="0" xfId="28" applyFont="1">
      <alignment/>
      <protection/>
    </xf>
    <xf numFmtId="3" fontId="9" fillId="0" borderId="0" xfId="15" applyNumberFormat="1" applyFont="1" applyBorder="1" applyAlignment="1">
      <alignment horizontal="right"/>
    </xf>
    <xf numFmtId="3" fontId="9" fillId="0" borderId="0" xfId="15" applyNumberFormat="1" applyFont="1" applyBorder="1" applyAlignment="1">
      <alignment/>
    </xf>
    <xf numFmtId="0" fontId="0" fillId="0" borderId="2" xfId="28" applyBorder="1" applyAlignment="1">
      <alignment horizontal="left"/>
      <protection/>
    </xf>
    <xf numFmtId="0" fontId="6" fillId="0" borderId="0" xfId="23" applyFont="1" applyBorder="1" applyAlignment="1">
      <alignment horizontal="center" wrapText="1"/>
      <protection/>
    </xf>
    <xf numFmtId="3" fontId="1" fillId="0" borderId="0" xfId="15" applyNumberFormat="1" applyFont="1" applyBorder="1" applyAlignment="1">
      <alignment horizontal="right" vertical="center"/>
    </xf>
    <xf numFmtId="0" fontId="0" fillId="0" borderId="0" xfId="28" applyBorder="1" applyAlignment="1">
      <alignment horizontal="left"/>
      <protection/>
    </xf>
    <xf numFmtId="0" fontId="6" fillId="0" borderId="0" xfId="23" applyFont="1" applyBorder="1" applyAlignment="1">
      <alignment horizontal="left" wrapText="1"/>
      <protection/>
    </xf>
    <xf numFmtId="0" fontId="13" fillId="0" borderId="0" xfId="28" applyFont="1">
      <alignment/>
      <protection/>
    </xf>
    <xf numFmtId="3" fontId="6" fillId="0" borderId="0" xfId="15" applyNumberFormat="1" applyFont="1" applyBorder="1" applyAlignment="1">
      <alignment horizontal="right"/>
    </xf>
    <xf numFmtId="0" fontId="10" fillId="0" borderId="0" xfId="23" applyFont="1" applyBorder="1" applyAlignment="1">
      <alignment horizontal="left"/>
      <protection/>
    </xf>
    <xf numFmtId="0" fontId="5" fillId="0" borderId="0" xfId="0" applyFont="1" applyAlignment="1">
      <alignment/>
    </xf>
    <xf numFmtId="0" fontId="14" fillId="0" borderId="0" xfId="0" applyFont="1" applyAlignment="1">
      <alignment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yperlink" xfId="21"/>
    <cellStyle name="Norma᫬" xfId="22"/>
    <cellStyle name="Normal_3 overview" xfId="23"/>
    <cellStyle name="Normal_Ch 2 tables" xfId="24"/>
    <cellStyle name="Normal_Ch 2.1" xfId="25"/>
    <cellStyle name="Normal_Ch 3 tables" xfId="26"/>
    <cellStyle name="Normal_Sheet1" xfId="27"/>
    <cellStyle name="Normal_Table 3.23 redesigned" xfId="28"/>
    <cellStyle name="Percent" xfId="29"/>
    <cellStyle name="table text" xfId="30"/>
    <cellStyle name="Title" xfId="31"/>
    <cellStyle name="totdata" xfId="32"/>
    <cellStyle name="tothead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352425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88682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14</xdr:col>
      <xdr:colOff>295275</xdr:colOff>
      <xdr:row>35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882967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14</xdr:col>
      <xdr:colOff>104775</xdr:colOff>
      <xdr:row>35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8639175" cy="539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14</xdr:col>
      <xdr:colOff>361950</xdr:colOff>
      <xdr:row>34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8896350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114300</xdr:colOff>
      <xdr:row>36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5600700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K57"/>
  <sheetViews>
    <sheetView view="pageBreakPreview" zoomScaleSheetLayoutView="100" workbookViewId="0" topLeftCell="A1">
      <selection activeCell="I10" sqref="I10"/>
    </sheetView>
  </sheetViews>
  <sheetFormatPr defaultColWidth="9.140625" defaultRowHeight="12.75"/>
  <cols>
    <col min="1" max="1" width="3.00390625" style="0" customWidth="1"/>
    <col min="2" max="2" width="46.00390625" style="0" customWidth="1"/>
  </cols>
  <sheetData>
    <row r="1" spans="1:11" ht="16.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.5" customHeight="1">
      <c r="A2" s="3"/>
      <c r="B2" s="4"/>
      <c r="C2" s="5"/>
      <c r="D2" s="5"/>
      <c r="E2" s="5"/>
      <c r="F2" s="5"/>
      <c r="G2" s="5"/>
      <c r="H2" s="5"/>
      <c r="I2" s="5"/>
      <c r="J2" s="6"/>
      <c r="K2" s="5"/>
    </row>
    <row r="3" spans="1:11" ht="12.75">
      <c r="A3" s="7"/>
      <c r="B3" s="8"/>
      <c r="C3" s="9" t="s">
        <v>0</v>
      </c>
      <c r="D3" s="9" t="s">
        <v>38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</row>
    <row r="4" spans="1:11" ht="2.25" customHeight="1">
      <c r="A4" s="3"/>
      <c r="B4" s="10"/>
      <c r="C4" s="3"/>
      <c r="D4" s="3"/>
      <c r="E4" s="3"/>
      <c r="F4" s="3"/>
      <c r="G4" s="3"/>
      <c r="H4" s="3"/>
      <c r="I4" s="3"/>
      <c r="J4" s="3"/>
      <c r="K4" s="11"/>
    </row>
    <row r="5" spans="1:11" ht="12.75">
      <c r="A5" s="12" t="s">
        <v>8</v>
      </c>
      <c r="B5" s="13"/>
      <c r="C5" s="14"/>
      <c r="D5" s="14"/>
      <c r="E5" s="14"/>
      <c r="F5" s="14"/>
      <c r="G5" s="14"/>
      <c r="H5" s="14"/>
      <c r="I5" s="14"/>
      <c r="J5" s="14"/>
      <c r="K5" s="15"/>
    </row>
    <row r="6" spans="1:11" ht="12.75">
      <c r="A6" s="5"/>
      <c r="B6" s="13" t="s">
        <v>9</v>
      </c>
      <c r="C6" s="16">
        <v>6979</v>
      </c>
      <c r="D6" s="16">
        <v>1097</v>
      </c>
      <c r="E6" s="16">
        <v>3405</v>
      </c>
      <c r="F6" s="16">
        <v>187</v>
      </c>
      <c r="G6" s="16">
        <v>207</v>
      </c>
      <c r="H6" s="16">
        <v>75</v>
      </c>
      <c r="I6" s="16">
        <v>30</v>
      </c>
      <c r="J6" s="16">
        <v>28</v>
      </c>
      <c r="K6" s="17">
        <v>12008</v>
      </c>
    </row>
    <row r="7" spans="1:11" ht="12.75">
      <c r="A7" s="5"/>
      <c r="B7" s="13" t="s">
        <v>10</v>
      </c>
      <c r="C7" s="16">
        <v>1914</v>
      </c>
      <c r="D7" s="16">
        <v>2</v>
      </c>
      <c r="E7" s="16">
        <v>0</v>
      </c>
      <c r="F7" s="16">
        <v>7</v>
      </c>
      <c r="G7" s="16">
        <v>35</v>
      </c>
      <c r="H7" s="16">
        <v>0</v>
      </c>
      <c r="I7" s="16">
        <v>0</v>
      </c>
      <c r="J7" s="16">
        <v>0</v>
      </c>
      <c r="K7" s="18">
        <v>1958</v>
      </c>
    </row>
    <row r="8" spans="1:11" ht="12.75">
      <c r="A8" s="19"/>
      <c r="B8" s="20" t="s">
        <v>11</v>
      </c>
      <c r="C8" s="21">
        <v>8893</v>
      </c>
      <c r="D8" s="21">
        <v>1099</v>
      </c>
      <c r="E8" s="21">
        <v>3405</v>
      </c>
      <c r="F8" s="21">
        <v>194</v>
      </c>
      <c r="G8" s="21">
        <v>242</v>
      </c>
      <c r="H8" s="21">
        <v>75</v>
      </c>
      <c r="I8" s="21">
        <v>30</v>
      </c>
      <c r="J8" s="21">
        <v>28</v>
      </c>
      <c r="K8" s="21">
        <v>13966</v>
      </c>
    </row>
    <row r="9" spans="1:11" ht="12.75">
      <c r="A9" s="5"/>
      <c r="B9" s="13" t="s">
        <v>12</v>
      </c>
      <c r="C9" s="16">
        <v>17580</v>
      </c>
      <c r="D9" s="16">
        <v>30384</v>
      </c>
      <c r="E9" s="16">
        <v>15851</v>
      </c>
      <c r="F9" s="16">
        <v>6555</v>
      </c>
      <c r="G9" s="16">
        <v>1201</v>
      </c>
      <c r="H9" s="22" t="s">
        <v>13</v>
      </c>
      <c r="I9" s="22" t="s">
        <v>13</v>
      </c>
      <c r="J9" s="22" t="s">
        <v>13</v>
      </c>
      <c r="K9" s="18">
        <v>73253</v>
      </c>
    </row>
    <row r="10" spans="1:11" ht="12.75">
      <c r="A10" s="5"/>
      <c r="B10" s="23" t="s">
        <v>14</v>
      </c>
      <c r="C10" s="16">
        <v>26473</v>
      </c>
      <c r="D10" s="16">
        <v>31483</v>
      </c>
      <c r="E10" s="16">
        <v>19256</v>
      </c>
      <c r="F10" s="16">
        <v>6749</v>
      </c>
      <c r="G10" s="16">
        <v>1443</v>
      </c>
      <c r="H10" s="22" t="s">
        <v>13</v>
      </c>
      <c r="I10" s="22" t="s">
        <v>13</v>
      </c>
      <c r="J10" s="22" t="s">
        <v>13</v>
      </c>
      <c r="K10" s="17">
        <v>87219</v>
      </c>
    </row>
    <row r="11" spans="1:11" ht="0.75" customHeight="1">
      <c r="A11" s="5"/>
      <c r="B11" s="13" t="s">
        <v>15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17"/>
    </row>
    <row r="12" spans="1:11" ht="0.75" customHeight="1">
      <c r="A12" s="13" t="s">
        <v>16</v>
      </c>
      <c r="B12" s="24"/>
      <c r="C12" s="16">
        <v>26473</v>
      </c>
      <c r="D12" s="16">
        <v>31483</v>
      </c>
      <c r="E12" s="16">
        <v>19256</v>
      </c>
      <c r="F12" s="16">
        <v>6749</v>
      </c>
      <c r="G12" s="16">
        <v>1443</v>
      </c>
      <c r="H12" s="16">
        <v>1757</v>
      </c>
      <c r="I12" s="16">
        <v>30</v>
      </c>
      <c r="J12" s="16">
        <v>28</v>
      </c>
      <c r="K12" s="17">
        <f>K10+K11</f>
        <v>87219</v>
      </c>
    </row>
    <row r="13" spans="1:11" ht="0.75" customHeight="1">
      <c r="A13" s="5"/>
      <c r="B13" s="13"/>
      <c r="C13" s="16"/>
      <c r="D13" s="16"/>
      <c r="E13" s="16"/>
      <c r="F13" s="16"/>
      <c r="G13" s="16"/>
      <c r="H13" s="16"/>
      <c r="I13" s="16"/>
      <c r="J13" s="16"/>
      <c r="K13" s="17"/>
    </row>
    <row r="14" spans="1:11" ht="12.75">
      <c r="A14" s="25" t="s">
        <v>17</v>
      </c>
      <c r="B14" s="13"/>
      <c r="C14" s="16"/>
      <c r="D14" s="16"/>
      <c r="E14" s="16"/>
      <c r="F14" s="16"/>
      <c r="G14" s="16"/>
      <c r="H14" s="16"/>
      <c r="I14" s="16"/>
      <c r="J14" s="16"/>
      <c r="K14" s="17"/>
    </row>
    <row r="15" spans="1:11" ht="12.75">
      <c r="A15" s="5"/>
      <c r="B15" s="13" t="s">
        <v>9</v>
      </c>
      <c r="C15" s="16">
        <v>3704</v>
      </c>
      <c r="D15" s="16">
        <v>5129</v>
      </c>
      <c r="E15" s="16">
        <v>1173</v>
      </c>
      <c r="F15" s="16">
        <v>892</v>
      </c>
      <c r="G15" s="16">
        <v>942</v>
      </c>
      <c r="H15" s="16">
        <v>176</v>
      </c>
      <c r="I15" s="16">
        <v>40</v>
      </c>
      <c r="J15" s="16">
        <v>88</v>
      </c>
      <c r="K15" s="18">
        <v>12144</v>
      </c>
    </row>
    <row r="16" spans="1:11" ht="12.75">
      <c r="A16" s="5"/>
      <c r="B16" s="13" t="s">
        <v>10</v>
      </c>
      <c r="C16" s="16">
        <v>78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8">
        <v>78</v>
      </c>
    </row>
    <row r="17" spans="1:11" ht="12.75">
      <c r="A17" s="19"/>
      <c r="B17" s="20" t="s">
        <v>11</v>
      </c>
      <c r="C17" s="21">
        <v>3782</v>
      </c>
      <c r="D17" s="21">
        <v>5129</v>
      </c>
      <c r="E17" s="21">
        <v>1173</v>
      </c>
      <c r="F17" s="21">
        <v>892</v>
      </c>
      <c r="G17" s="21">
        <v>942</v>
      </c>
      <c r="H17" s="21">
        <v>176</v>
      </c>
      <c r="I17" s="21">
        <v>40</v>
      </c>
      <c r="J17" s="21">
        <v>88</v>
      </c>
      <c r="K17" s="21">
        <v>12222</v>
      </c>
    </row>
    <row r="18" spans="1:11" ht="12.75">
      <c r="A18" s="5"/>
      <c r="B18" s="13" t="s">
        <v>12</v>
      </c>
      <c r="C18" s="16">
        <v>2324</v>
      </c>
      <c r="D18" s="16">
        <v>2373</v>
      </c>
      <c r="E18" s="16">
        <v>2957</v>
      </c>
      <c r="F18" s="16">
        <v>150</v>
      </c>
      <c r="G18" s="16">
        <v>24</v>
      </c>
      <c r="H18" s="22" t="s">
        <v>13</v>
      </c>
      <c r="I18" s="22" t="s">
        <v>13</v>
      </c>
      <c r="J18" s="22" t="s">
        <v>13</v>
      </c>
      <c r="K18" s="18">
        <v>9505</v>
      </c>
    </row>
    <row r="19" spans="1:11" ht="12.75">
      <c r="A19" s="5"/>
      <c r="B19" s="23" t="s">
        <v>14</v>
      </c>
      <c r="C19" s="16">
        <v>6106</v>
      </c>
      <c r="D19" s="16">
        <v>7502</v>
      </c>
      <c r="E19" s="16">
        <v>4130</v>
      </c>
      <c r="F19" s="16">
        <v>1042</v>
      </c>
      <c r="G19" s="16">
        <v>966</v>
      </c>
      <c r="H19" s="22" t="s">
        <v>13</v>
      </c>
      <c r="I19" s="22" t="s">
        <v>13</v>
      </c>
      <c r="J19" s="22" t="s">
        <v>13</v>
      </c>
      <c r="K19" s="17">
        <v>21727</v>
      </c>
    </row>
    <row r="20" spans="1:11" ht="0.75" customHeight="1">
      <c r="A20" s="5"/>
      <c r="B20" s="13" t="s">
        <v>15</v>
      </c>
      <c r="C20" s="22"/>
      <c r="D20" s="22"/>
      <c r="E20" s="22"/>
      <c r="F20" s="22"/>
      <c r="G20" s="22"/>
      <c r="H20" s="22"/>
      <c r="I20" s="22"/>
      <c r="J20" s="22"/>
      <c r="K20" s="17"/>
    </row>
    <row r="21" spans="1:11" ht="0.75" customHeight="1">
      <c r="A21" s="13" t="s">
        <v>16</v>
      </c>
      <c r="B21" s="24"/>
      <c r="C21" s="16">
        <v>6106</v>
      </c>
      <c r="D21" s="16">
        <v>7502</v>
      </c>
      <c r="E21" s="16">
        <v>4130</v>
      </c>
      <c r="F21" s="16">
        <v>1042</v>
      </c>
      <c r="G21" s="16">
        <v>966</v>
      </c>
      <c r="H21" s="16">
        <v>1852</v>
      </c>
      <c r="I21" s="16">
        <v>41</v>
      </c>
      <c r="J21" s="16">
        <v>88</v>
      </c>
      <c r="K21" s="17">
        <f>SUM(K19:K20)</f>
        <v>21727</v>
      </c>
    </row>
    <row r="22" spans="1:11" ht="12.75" hidden="1">
      <c r="A22" s="19"/>
      <c r="B22" s="20"/>
      <c r="C22" s="26"/>
      <c r="D22" s="26"/>
      <c r="E22" s="26"/>
      <c r="F22" s="26"/>
      <c r="G22" s="26"/>
      <c r="H22" s="26"/>
      <c r="I22" s="26"/>
      <c r="J22" s="26"/>
      <c r="K22" s="27"/>
    </row>
    <row r="23" spans="1:11" ht="12.75">
      <c r="A23" s="25" t="s">
        <v>18</v>
      </c>
      <c r="B23" s="13"/>
      <c r="C23" s="26"/>
      <c r="D23" s="26"/>
      <c r="E23" s="26"/>
      <c r="F23" s="26"/>
      <c r="G23" s="26"/>
      <c r="H23" s="26"/>
      <c r="I23" s="26"/>
      <c r="J23" s="26"/>
      <c r="K23" s="27"/>
    </row>
    <row r="24" spans="1:11" ht="12.75">
      <c r="A24" s="5"/>
      <c r="B24" s="13" t="s">
        <v>9</v>
      </c>
      <c r="C24" s="15">
        <v>10683</v>
      </c>
      <c r="D24" s="15">
        <v>6226</v>
      </c>
      <c r="E24" s="15">
        <v>4578</v>
      </c>
      <c r="F24" s="15">
        <v>1079</v>
      </c>
      <c r="G24" s="15">
        <v>1149</v>
      </c>
      <c r="H24" s="15">
        <v>251</v>
      </c>
      <c r="I24" s="15">
        <v>70</v>
      </c>
      <c r="J24" s="15">
        <v>116</v>
      </c>
      <c r="K24" s="15">
        <v>24152</v>
      </c>
    </row>
    <row r="25" spans="1:11" ht="12.75">
      <c r="A25" s="5"/>
      <c r="B25" s="13" t="s">
        <v>10</v>
      </c>
      <c r="C25" s="15">
        <v>1992</v>
      </c>
      <c r="D25" s="15">
        <v>2</v>
      </c>
      <c r="E25" s="15">
        <v>0</v>
      </c>
      <c r="F25" s="15">
        <v>7</v>
      </c>
      <c r="G25" s="15">
        <v>35</v>
      </c>
      <c r="H25" s="15">
        <v>0</v>
      </c>
      <c r="I25" s="15">
        <v>0</v>
      </c>
      <c r="J25" s="15">
        <v>0</v>
      </c>
      <c r="K25" s="15">
        <v>2036</v>
      </c>
    </row>
    <row r="26" spans="1:11" ht="12.75">
      <c r="A26" s="19"/>
      <c r="B26" s="20" t="s">
        <v>11</v>
      </c>
      <c r="C26" s="28">
        <v>12675</v>
      </c>
      <c r="D26" s="28">
        <v>6228</v>
      </c>
      <c r="E26" s="28">
        <v>4578</v>
      </c>
      <c r="F26" s="28">
        <v>1086</v>
      </c>
      <c r="G26" s="28">
        <v>1184</v>
      </c>
      <c r="H26" s="28">
        <v>251</v>
      </c>
      <c r="I26" s="28">
        <v>70</v>
      </c>
      <c r="J26" s="28">
        <v>116</v>
      </c>
      <c r="K26" s="28">
        <v>26188</v>
      </c>
    </row>
    <row r="27" spans="1:11" ht="12.75">
      <c r="A27" s="5"/>
      <c r="B27" s="13" t="s">
        <v>12</v>
      </c>
      <c r="C27" s="15">
        <v>19904</v>
      </c>
      <c r="D27" s="15">
        <v>32757</v>
      </c>
      <c r="E27" s="15">
        <v>18808</v>
      </c>
      <c r="F27" s="15">
        <v>6705</v>
      </c>
      <c r="G27" s="15">
        <v>1225</v>
      </c>
      <c r="H27" s="22" t="s">
        <v>13</v>
      </c>
      <c r="I27" s="22" t="s">
        <v>13</v>
      </c>
      <c r="J27" s="22" t="s">
        <v>13</v>
      </c>
      <c r="K27" s="15">
        <v>82758</v>
      </c>
    </row>
    <row r="28" spans="1:11" ht="12.75">
      <c r="A28" s="5"/>
      <c r="B28" s="23" t="s">
        <v>14</v>
      </c>
      <c r="C28" s="15">
        <v>32579</v>
      </c>
      <c r="D28" s="15">
        <v>38985</v>
      </c>
      <c r="E28" s="15">
        <v>23386</v>
      </c>
      <c r="F28" s="15">
        <v>7791</v>
      </c>
      <c r="G28" s="15">
        <v>2409</v>
      </c>
      <c r="H28" s="22" t="s">
        <v>13</v>
      </c>
      <c r="I28" s="22" t="s">
        <v>13</v>
      </c>
      <c r="J28" s="22" t="s">
        <v>13</v>
      </c>
      <c r="K28" s="15">
        <v>108946</v>
      </c>
    </row>
    <row r="29" spans="1:11" ht="12.75" hidden="1">
      <c r="A29" s="5"/>
      <c r="B29" s="13" t="s">
        <v>15</v>
      </c>
      <c r="C29" s="17" t="s">
        <v>19</v>
      </c>
      <c r="D29" s="17" t="s">
        <v>19</v>
      </c>
      <c r="E29" s="17" t="s">
        <v>19</v>
      </c>
      <c r="F29" s="17" t="s">
        <v>19</v>
      </c>
      <c r="G29" s="17" t="s">
        <v>19</v>
      </c>
      <c r="H29" s="17" t="s">
        <v>19</v>
      </c>
      <c r="I29" s="17" t="s">
        <v>19</v>
      </c>
      <c r="J29" s="17" t="s">
        <v>19</v>
      </c>
      <c r="K29" s="17" t="s">
        <v>19</v>
      </c>
    </row>
    <row r="30" spans="1:11" ht="0.75" customHeight="1">
      <c r="A30" s="13" t="s">
        <v>16</v>
      </c>
      <c r="B30" s="24"/>
      <c r="C30" s="15">
        <v>32579</v>
      </c>
      <c r="D30" s="15">
        <v>38985</v>
      </c>
      <c r="E30" s="15">
        <v>23386</v>
      </c>
      <c r="F30" s="15">
        <v>7791</v>
      </c>
      <c r="G30" s="15">
        <v>2409</v>
      </c>
      <c r="H30" s="15">
        <v>3609</v>
      </c>
      <c r="I30" s="15">
        <v>71</v>
      </c>
      <c r="J30" s="15">
        <v>116</v>
      </c>
      <c r="K30" s="15">
        <f>K21+K12</f>
        <v>108946</v>
      </c>
    </row>
    <row r="31" spans="1:11" ht="0.75" customHeight="1">
      <c r="A31" s="19"/>
      <c r="B31" s="20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2.75">
      <c r="A32" s="12" t="s">
        <v>20</v>
      </c>
      <c r="B32" s="4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2.75">
      <c r="A33" s="5"/>
      <c r="B33" s="13" t="s">
        <v>9</v>
      </c>
      <c r="C33" s="29">
        <v>65.32809136010484</v>
      </c>
      <c r="D33" s="29">
        <v>17.61965949245101</v>
      </c>
      <c r="E33" s="29">
        <v>74.37745740498035</v>
      </c>
      <c r="F33" s="29">
        <v>17.330861909175162</v>
      </c>
      <c r="G33" s="29">
        <v>18.01566579634465</v>
      </c>
      <c r="H33" s="29">
        <v>29.8804780876494</v>
      </c>
      <c r="I33" s="29">
        <v>42.857142857142854</v>
      </c>
      <c r="J33" s="29">
        <v>24.137931034482758</v>
      </c>
      <c r="K33" s="29">
        <v>49.71844981782047</v>
      </c>
    </row>
    <row r="34" spans="1:11" ht="12.75">
      <c r="A34" s="5"/>
      <c r="B34" s="13" t="s">
        <v>10</v>
      </c>
      <c r="C34" s="29">
        <v>96.08433734939759</v>
      </c>
      <c r="D34" s="29">
        <v>100</v>
      </c>
      <c r="E34" s="30" t="s">
        <v>19</v>
      </c>
      <c r="F34" s="29">
        <v>100</v>
      </c>
      <c r="G34" s="29">
        <v>100</v>
      </c>
      <c r="H34" s="31" t="s">
        <v>19</v>
      </c>
      <c r="I34" s="31" t="s">
        <v>19</v>
      </c>
      <c r="J34" s="31" t="s">
        <v>19</v>
      </c>
      <c r="K34" s="29">
        <v>96.16895874263261</v>
      </c>
    </row>
    <row r="35" spans="1:11" ht="12.75">
      <c r="A35" s="19"/>
      <c r="B35" s="20" t="s">
        <v>11</v>
      </c>
      <c r="C35" s="26">
        <v>70.16173570019724</v>
      </c>
      <c r="D35" s="26">
        <v>17.6461143224149</v>
      </c>
      <c r="E35" s="26">
        <v>74.37745740498035</v>
      </c>
      <c r="F35" s="26">
        <v>17.863720073664826</v>
      </c>
      <c r="G35" s="26">
        <v>20.43918918918919</v>
      </c>
      <c r="H35" s="26">
        <v>29.8804780876494</v>
      </c>
      <c r="I35" s="26">
        <v>42.857142857142854</v>
      </c>
      <c r="J35" s="26">
        <v>24.137931034482758</v>
      </c>
      <c r="K35" s="26">
        <v>53.32976936001222</v>
      </c>
    </row>
    <row r="36" spans="1:11" ht="12.75">
      <c r="A36" s="5"/>
      <c r="B36" s="13" t="s">
        <v>12</v>
      </c>
      <c r="C36" s="29">
        <v>88.32395498392283</v>
      </c>
      <c r="D36" s="29">
        <v>92.75574686326587</v>
      </c>
      <c r="E36" s="29">
        <v>84.27796682262867</v>
      </c>
      <c r="F36" s="29">
        <v>97.76286353467562</v>
      </c>
      <c r="G36" s="29">
        <v>98.04081632653062</v>
      </c>
      <c r="H36" s="22" t="s">
        <v>13</v>
      </c>
      <c r="I36" s="22" t="s">
        <v>13</v>
      </c>
      <c r="J36" s="22" t="s">
        <v>13</v>
      </c>
      <c r="K36" s="29">
        <v>88.51470552695812</v>
      </c>
    </row>
    <row r="37" spans="1:11" ht="12.75">
      <c r="A37" s="5"/>
      <c r="B37" s="23" t="s">
        <v>14</v>
      </c>
      <c r="C37" s="29">
        <v>81.25786549617852</v>
      </c>
      <c r="D37" s="29">
        <v>80.75670129537001</v>
      </c>
      <c r="E37" s="29">
        <v>82.33986145557171</v>
      </c>
      <c r="F37" s="29">
        <v>86.62559363367988</v>
      </c>
      <c r="G37" s="29">
        <v>59.900373599003736</v>
      </c>
      <c r="H37" s="22" t="s">
        <v>13</v>
      </c>
      <c r="I37" s="22" t="s">
        <v>13</v>
      </c>
      <c r="J37" s="22" t="s">
        <v>13</v>
      </c>
      <c r="K37" s="29">
        <v>80.05709250454353</v>
      </c>
    </row>
    <row r="38" spans="1:11" ht="0.75" customHeight="1">
      <c r="A38" s="13" t="s">
        <v>16</v>
      </c>
      <c r="B38" s="24"/>
      <c r="C38" s="29">
        <v>81.25786549617852</v>
      </c>
      <c r="D38" s="29">
        <v>80.75670129537001</v>
      </c>
      <c r="E38" s="29">
        <v>82.33986145557171</v>
      </c>
      <c r="F38" s="29">
        <v>86.62559363367988</v>
      </c>
      <c r="G38" s="29">
        <v>59.900373599003736</v>
      </c>
      <c r="H38" s="29">
        <v>48.6838459407038</v>
      </c>
      <c r="I38" s="29">
        <v>42.25352112676056</v>
      </c>
      <c r="J38" s="29">
        <v>24.137931034482758</v>
      </c>
      <c r="K38" s="29">
        <f>K12*100/(K12+K21)</f>
        <v>80.05709250454353</v>
      </c>
    </row>
    <row r="39" spans="1:11" ht="0.75" customHeight="1">
      <c r="A39" s="32"/>
      <c r="B39" s="33"/>
      <c r="C39" s="34"/>
      <c r="D39" s="34"/>
      <c r="E39" s="34"/>
      <c r="F39" s="34"/>
      <c r="G39" s="34"/>
      <c r="H39" s="34"/>
      <c r="I39" s="34"/>
      <c r="J39" s="34"/>
      <c r="K39" s="34"/>
    </row>
    <row r="40" spans="1:11" ht="12.75">
      <c r="A40" s="12" t="s">
        <v>39</v>
      </c>
      <c r="B40" s="24"/>
      <c r="C40" s="5"/>
      <c r="D40" s="5"/>
      <c r="E40" s="5"/>
      <c r="F40" s="5"/>
      <c r="G40" s="5"/>
      <c r="H40" s="5"/>
      <c r="I40" s="5"/>
      <c r="J40" s="5"/>
      <c r="K40" s="35"/>
    </row>
    <row r="41" spans="1:11" ht="12.75">
      <c r="A41" s="5"/>
      <c r="B41" s="13" t="s">
        <v>9</v>
      </c>
      <c r="C41" s="36">
        <v>1.6213837562247606</v>
      </c>
      <c r="D41" s="36">
        <v>1.290778237008731</v>
      </c>
      <c r="E41" s="36">
        <v>1.2687311353684851</v>
      </c>
      <c r="F41" s="36">
        <v>0.573006115274755</v>
      </c>
      <c r="G41" s="36">
        <v>0.7531872006139115</v>
      </c>
      <c r="H41" s="36">
        <v>0.5353585528699322</v>
      </c>
      <c r="I41" s="36">
        <v>0.22063152541604258</v>
      </c>
      <c r="J41" s="36">
        <v>0.6028958975912755</v>
      </c>
      <c r="K41" s="36">
        <v>1.2443054675971457</v>
      </c>
    </row>
    <row r="42" spans="1:11" ht="12.75">
      <c r="A42" s="5"/>
      <c r="B42" s="13" t="s">
        <v>10</v>
      </c>
      <c r="C42" s="36">
        <v>0.3061814114015732</v>
      </c>
      <c r="D42" s="36">
        <v>0.00042457505105503054</v>
      </c>
      <c r="E42" s="37" t="s">
        <v>19</v>
      </c>
      <c r="F42" s="36">
        <v>0.003544998427478822</v>
      </c>
      <c r="G42" s="36">
        <v>0.024128027525189513</v>
      </c>
      <c r="H42" s="37" t="s">
        <v>19</v>
      </c>
      <c r="I42" s="37" t="s">
        <v>19</v>
      </c>
      <c r="J42" s="37" t="s">
        <v>19</v>
      </c>
      <c r="K42" s="36">
        <v>0.10774678770059895</v>
      </c>
    </row>
    <row r="43" spans="1:11" ht="12.75">
      <c r="A43" s="19"/>
      <c r="B43" s="20" t="s">
        <v>11</v>
      </c>
      <c r="C43" s="38">
        <v>1.925970891755651</v>
      </c>
      <c r="D43" s="38">
        <v>1.2937947407766965</v>
      </c>
      <c r="E43" s="38">
        <v>1.2646536986526151</v>
      </c>
      <c r="F43" s="38">
        <v>0.5746693544850738</v>
      </c>
      <c r="G43" s="38">
        <v>0.7792507016193727</v>
      </c>
      <c r="H43" s="38">
        <v>0.5341658381266746</v>
      </c>
      <c r="I43" s="38">
        <v>0.2199552850434409</v>
      </c>
      <c r="J43" s="38">
        <v>0.5926969940867538</v>
      </c>
      <c r="K43" s="38">
        <v>1.349182342842678</v>
      </c>
    </row>
    <row r="44" spans="1:11" ht="12.75">
      <c r="A44" s="5"/>
      <c r="B44" s="13" t="s">
        <v>12</v>
      </c>
      <c r="C44" s="36">
        <v>3.0342411773711584</v>
      </c>
      <c r="D44" s="36">
        <v>6.805942037652628</v>
      </c>
      <c r="E44" s="36">
        <v>5.1974573584804835</v>
      </c>
      <c r="F44" s="36">
        <v>3.5179724869556197</v>
      </c>
      <c r="G44" s="36">
        <v>0.8026972845319553</v>
      </c>
      <c r="H44" s="22" t="s">
        <v>13</v>
      </c>
      <c r="I44" s="22" t="s">
        <v>13</v>
      </c>
      <c r="J44" s="22" t="s">
        <v>13</v>
      </c>
      <c r="K44" s="36">
        <v>4.2629669259332985</v>
      </c>
    </row>
    <row r="45" spans="1:11" ht="12.75">
      <c r="A45" s="5"/>
      <c r="B45" s="23" t="s">
        <v>14</v>
      </c>
      <c r="C45" s="36">
        <v>4.9625925823174155</v>
      </c>
      <c r="D45" s="36">
        <v>8.099635481800675</v>
      </c>
      <c r="E45" s="36">
        <v>6.4620096862527525</v>
      </c>
      <c r="F45" s="36">
        <v>4.096114405767441</v>
      </c>
      <c r="G45" s="36">
        <v>1.580195452442827</v>
      </c>
      <c r="H45" s="22" t="s">
        <v>13</v>
      </c>
      <c r="I45" s="22" t="s">
        <v>13</v>
      </c>
      <c r="J45" s="22" t="s">
        <v>13</v>
      </c>
      <c r="K45" s="36">
        <v>5.612149244864819</v>
      </c>
    </row>
    <row r="46" spans="1:11" ht="0.75" customHeight="1">
      <c r="A46" s="23" t="s">
        <v>21</v>
      </c>
      <c r="B46" s="24"/>
      <c r="C46" s="39">
        <v>180.49653736290898</v>
      </c>
      <c r="D46" s="39">
        <v>197.44619520264249</v>
      </c>
      <c r="E46" s="39">
        <v>152.92481812969405</v>
      </c>
      <c r="F46" s="39">
        <v>88.26664149042944</v>
      </c>
      <c r="G46" s="39">
        <v>49.08156476723211</v>
      </c>
      <c r="H46" s="22" t="s">
        <v>13</v>
      </c>
      <c r="I46" s="22" t="s">
        <v>13</v>
      </c>
      <c r="J46" s="22" t="s">
        <v>13</v>
      </c>
      <c r="K46" s="40">
        <v>330.06968961114865</v>
      </c>
    </row>
    <row r="47" spans="1:11" ht="0.75" customHeight="1">
      <c r="A47" s="23" t="s">
        <v>22</v>
      </c>
      <c r="B47" s="24"/>
      <c r="C47" s="41">
        <v>4.908704116624661</v>
      </c>
      <c r="D47" s="41">
        <v>8.019232385007465</v>
      </c>
      <c r="E47" s="41">
        <v>6.379187688228116</v>
      </c>
      <c r="F47" s="41">
        <v>4.00515836507369</v>
      </c>
      <c r="G47" s="41">
        <v>1.5170926744145339</v>
      </c>
      <c r="H47" s="22" t="s">
        <v>13</v>
      </c>
      <c r="I47" s="22" t="s">
        <v>13</v>
      </c>
      <c r="J47" s="22" t="s">
        <v>13</v>
      </c>
      <c r="K47" s="42">
        <v>5.578823517401343</v>
      </c>
    </row>
    <row r="48" spans="1:11" ht="12.75" hidden="1">
      <c r="A48" s="23" t="s">
        <v>23</v>
      </c>
      <c r="B48" s="24"/>
      <c r="C48" s="41">
        <v>5.01648104801017</v>
      </c>
      <c r="D48" s="41">
        <v>8.180038578593885</v>
      </c>
      <c r="E48" s="41">
        <v>6.544831684277389</v>
      </c>
      <c r="F48" s="41">
        <v>4.187070446461192</v>
      </c>
      <c r="G48" s="41">
        <v>1.6432982304711201</v>
      </c>
      <c r="H48" s="22" t="s">
        <v>13</v>
      </c>
      <c r="I48" s="22" t="s">
        <v>13</v>
      </c>
      <c r="J48" s="22" t="s">
        <v>13</v>
      </c>
      <c r="K48" s="42">
        <v>5.645474972328294</v>
      </c>
    </row>
    <row r="49" spans="1:11" ht="12.75">
      <c r="A49" s="43" t="s">
        <v>24</v>
      </c>
      <c r="B49" s="24"/>
      <c r="C49" s="44" t="s">
        <v>25</v>
      </c>
      <c r="D49" s="44" t="s">
        <v>26</v>
      </c>
      <c r="E49" s="45" t="s">
        <v>27</v>
      </c>
      <c r="F49" s="44" t="s">
        <v>28</v>
      </c>
      <c r="G49" s="45" t="s">
        <v>29</v>
      </c>
      <c r="H49" s="22" t="s">
        <v>13</v>
      </c>
      <c r="I49" s="22" t="s">
        <v>13</v>
      </c>
      <c r="J49" s="22" t="s">
        <v>13</v>
      </c>
      <c r="K49" s="46" t="s">
        <v>30</v>
      </c>
    </row>
    <row r="50" spans="1:11" ht="3" customHeight="1">
      <c r="A50" s="47"/>
      <c r="B50" s="48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3" customHeight="1">
      <c r="A51" s="5"/>
      <c r="B51" s="4"/>
      <c r="C51" s="5"/>
      <c r="D51" s="5"/>
      <c r="E51" s="5"/>
      <c r="F51" s="5"/>
      <c r="G51" s="5"/>
      <c r="H51" s="5"/>
      <c r="I51" s="5"/>
      <c r="J51" s="6"/>
      <c r="K51" s="5"/>
    </row>
    <row r="52" spans="1:11" ht="9" customHeight="1">
      <c r="A52" s="50" t="s">
        <v>31</v>
      </c>
      <c r="B52" s="4"/>
      <c r="C52" s="5"/>
      <c r="D52" s="5"/>
      <c r="E52" s="5"/>
      <c r="F52" s="5"/>
      <c r="G52" s="5"/>
      <c r="H52" s="5"/>
      <c r="I52" s="5"/>
      <c r="J52" s="6"/>
      <c r="K52" s="5"/>
    </row>
    <row r="53" spans="1:11" ht="9" customHeight="1">
      <c r="A53" s="50" t="s">
        <v>32</v>
      </c>
      <c r="B53" s="4"/>
      <c r="C53" s="5"/>
      <c r="D53" s="5"/>
      <c r="E53" s="5"/>
      <c r="F53" s="5"/>
      <c r="G53" s="5"/>
      <c r="H53" s="5"/>
      <c r="I53" s="5"/>
      <c r="J53" s="6"/>
      <c r="K53" s="5"/>
    </row>
    <row r="54" spans="1:11" ht="9" customHeight="1">
      <c r="A54" s="50" t="s">
        <v>33</v>
      </c>
      <c r="B54" s="4"/>
      <c r="C54" s="5"/>
      <c r="D54" s="5"/>
      <c r="E54" s="5"/>
      <c r="F54" s="5"/>
      <c r="G54" s="5"/>
      <c r="H54" s="5"/>
      <c r="I54" s="5"/>
      <c r="J54" s="6"/>
      <c r="K54" s="5"/>
    </row>
    <row r="55" spans="1:11" ht="9" customHeight="1">
      <c r="A55" s="51" t="s">
        <v>34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1:11" ht="9" customHeight="1">
      <c r="A56" s="50" t="s">
        <v>35</v>
      </c>
      <c r="B56" s="24"/>
      <c r="C56" s="5"/>
      <c r="D56" s="5"/>
      <c r="E56" s="5"/>
      <c r="F56" s="5"/>
      <c r="G56" s="5"/>
      <c r="H56" s="5"/>
      <c r="I56" s="5"/>
      <c r="J56" s="6"/>
      <c r="K56" s="5"/>
    </row>
    <row r="57" spans="1:11" ht="9" customHeight="1">
      <c r="A57" s="53" t="s">
        <v>36</v>
      </c>
      <c r="B57" s="24"/>
      <c r="C57" s="5"/>
      <c r="D57" s="5"/>
      <c r="E57" s="5"/>
      <c r="F57" s="5"/>
      <c r="G57" s="5"/>
      <c r="H57" s="5"/>
      <c r="I57" s="5"/>
      <c r="J57" s="6"/>
      <c r="K57" s="5"/>
    </row>
  </sheetData>
  <mergeCells count="1">
    <mergeCell ref="A55:K5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K43"/>
  <sheetViews>
    <sheetView view="pageBreakPreview" zoomScaleSheetLayoutView="100" workbookViewId="0" topLeftCell="A1">
      <selection activeCell="B9" sqref="B9"/>
    </sheetView>
  </sheetViews>
  <sheetFormatPr defaultColWidth="9.140625" defaultRowHeight="12.75"/>
  <cols>
    <col min="2" max="2" width="11.7109375" style="0" customWidth="1"/>
    <col min="3" max="3" width="12.00390625" style="0" customWidth="1"/>
    <col min="4" max="4" width="11.8515625" style="0" customWidth="1"/>
    <col min="5" max="7" width="11.57421875" style="0" customWidth="1"/>
    <col min="8" max="8" width="12.00390625" style="0" customWidth="1"/>
    <col min="9" max="9" width="11.7109375" style="0" customWidth="1"/>
    <col min="10" max="10" width="11.28125" style="0" customWidth="1"/>
    <col min="11" max="11" width="12.140625" style="0" customWidth="1"/>
  </cols>
  <sheetData>
    <row r="1" spans="1:11" ht="14.25">
      <c r="A1" s="54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4.5" customHeight="1">
      <c r="A2" s="56"/>
      <c r="B2" s="56"/>
      <c r="C2" s="57"/>
      <c r="D2" s="57"/>
      <c r="E2" s="57"/>
      <c r="F2" s="57"/>
      <c r="G2" s="57"/>
      <c r="H2" s="57"/>
      <c r="I2" s="57"/>
      <c r="J2" s="57"/>
      <c r="K2" s="58"/>
    </row>
    <row r="3" spans="1:11" ht="12.75">
      <c r="A3" s="59" t="s">
        <v>40</v>
      </c>
      <c r="B3" s="60"/>
      <c r="C3" s="61" t="s">
        <v>0</v>
      </c>
      <c r="D3" s="61" t="s">
        <v>41</v>
      </c>
      <c r="E3" s="61" t="s">
        <v>1</v>
      </c>
      <c r="F3" s="61" t="s">
        <v>2</v>
      </c>
      <c r="G3" s="61" t="s">
        <v>3</v>
      </c>
      <c r="H3" s="61" t="s">
        <v>4</v>
      </c>
      <c r="I3" s="61" t="s">
        <v>5</v>
      </c>
      <c r="J3" s="61" t="s">
        <v>6</v>
      </c>
      <c r="K3" s="61" t="s">
        <v>7</v>
      </c>
    </row>
    <row r="4" spans="1:11" ht="4.5" customHeight="1">
      <c r="A4" s="62"/>
      <c r="B4" s="63"/>
      <c r="C4" s="64"/>
      <c r="D4" s="64"/>
      <c r="E4" s="64"/>
      <c r="F4" s="64"/>
      <c r="G4" s="64"/>
      <c r="H4" s="64"/>
      <c r="I4" s="64"/>
      <c r="J4" s="64"/>
      <c r="K4" s="64"/>
    </row>
    <row r="5" spans="1:11" ht="13.5" customHeight="1">
      <c r="A5" s="65"/>
      <c r="B5" s="63"/>
      <c r="C5" s="66" t="s">
        <v>9</v>
      </c>
      <c r="D5" s="67"/>
      <c r="E5" s="67"/>
      <c r="F5" s="67"/>
      <c r="G5" s="67"/>
      <c r="H5" s="67"/>
      <c r="I5" s="67"/>
      <c r="J5" s="67"/>
      <c r="K5" s="67"/>
    </row>
    <row r="6" spans="1:11" ht="3.75" customHeight="1">
      <c r="A6" s="68"/>
      <c r="B6" s="68"/>
      <c r="C6" s="57"/>
      <c r="D6" s="57"/>
      <c r="E6" s="57"/>
      <c r="F6" s="57"/>
      <c r="G6" s="57"/>
      <c r="H6" s="57"/>
      <c r="I6" s="57"/>
      <c r="J6" s="57"/>
      <c r="K6" s="58"/>
    </row>
    <row r="7" spans="1:11" ht="12.75">
      <c r="A7" s="69" t="s">
        <v>42</v>
      </c>
      <c r="B7" s="69"/>
      <c r="C7" s="70">
        <v>111</v>
      </c>
      <c r="D7" s="70">
        <v>145</v>
      </c>
      <c r="E7" s="70">
        <v>614</v>
      </c>
      <c r="F7" s="70">
        <v>24</v>
      </c>
      <c r="G7" s="70">
        <v>34</v>
      </c>
      <c r="H7" s="70">
        <v>14</v>
      </c>
      <c r="I7" s="70">
        <v>6</v>
      </c>
      <c r="J7" s="70">
        <v>9</v>
      </c>
      <c r="K7" s="71">
        <v>957</v>
      </c>
    </row>
    <row r="8" spans="1:11" ht="12.75">
      <c r="A8" s="69" t="s">
        <v>43</v>
      </c>
      <c r="B8" s="69"/>
      <c r="C8" s="70">
        <v>6868</v>
      </c>
      <c r="D8" s="70">
        <v>952</v>
      </c>
      <c r="E8" s="70">
        <v>2791</v>
      </c>
      <c r="F8" s="70">
        <v>163</v>
      </c>
      <c r="G8" s="70">
        <v>173</v>
      </c>
      <c r="H8" s="70">
        <v>61</v>
      </c>
      <c r="I8" s="70">
        <v>24</v>
      </c>
      <c r="J8" s="70">
        <v>11</v>
      </c>
      <c r="K8" s="71">
        <v>11043</v>
      </c>
    </row>
    <row r="9" spans="1:11" ht="12.75">
      <c r="A9" s="69" t="s">
        <v>44</v>
      </c>
      <c r="B9" s="69"/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8</v>
      </c>
      <c r="K9" s="71">
        <v>8</v>
      </c>
    </row>
    <row r="10" spans="1:11" ht="3.7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3"/>
    </row>
    <row r="11" spans="1:11" ht="12.75">
      <c r="A11" s="74" t="s">
        <v>7</v>
      </c>
      <c r="B11" s="74"/>
      <c r="C11" s="75">
        <v>6979</v>
      </c>
      <c r="D11" s="75">
        <v>1097</v>
      </c>
      <c r="E11" s="75">
        <v>3405</v>
      </c>
      <c r="F11" s="75">
        <v>187</v>
      </c>
      <c r="G11" s="75">
        <v>207</v>
      </c>
      <c r="H11" s="75">
        <v>75</v>
      </c>
      <c r="I11" s="75">
        <v>30</v>
      </c>
      <c r="J11" s="75">
        <v>28</v>
      </c>
      <c r="K11" s="75">
        <v>12008</v>
      </c>
    </row>
    <row r="12" spans="1:11" ht="3" customHeight="1">
      <c r="A12" s="57"/>
      <c r="B12" s="57"/>
      <c r="C12" s="57"/>
      <c r="D12" s="76"/>
      <c r="E12" s="76"/>
      <c r="F12" s="76"/>
      <c r="G12" s="76"/>
      <c r="H12" s="76"/>
      <c r="I12" s="76"/>
      <c r="J12" s="76"/>
      <c r="K12" s="77"/>
    </row>
    <row r="13" spans="1:11" ht="12.75">
      <c r="A13" s="78"/>
      <c r="B13" s="78"/>
      <c r="C13" s="79" t="s">
        <v>12</v>
      </c>
      <c r="D13" s="80"/>
      <c r="E13" s="80"/>
      <c r="F13" s="80"/>
      <c r="G13" s="80"/>
      <c r="H13" s="80"/>
      <c r="I13" s="80"/>
      <c r="J13" s="80"/>
      <c r="K13" s="80"/>
    </row>
    <row r="14" spans="1:11" ht="3.75" customHeight="1">
      <c r="A14" s="68"/>
      <c r="B14" s="68"/>
      <c r="C14" s="76"/>
      <c r="D14" s="76"/>
      <c r="E14" s="76"/>
      <c r="F14" s="76"/>
      <c r="G14" s="76"/>
      <c r="H14" s="76"/>
      <c r="I14" s="76"/>
      <c r="J14" s="76"/>
      <c r="K14" s="77"/>
    </row>
    <row r="15" spans="1:11" ht="12.75">
      <c r="A15" s="81" t="s">
        <v>42</v>
      </c>
      <c r="B15" s="69"/>
      <c r="C15" s="71">
        <v>0</v>
      </c>
      <c r="D15" s="71">
        <v>0</v>
      </c>
      <c r="E15" s="71">
        <v>88</v>
      </c>
      <c r="F15" s="71">
        <v>0</v>
      </c>
      <c r="G15" s="71">
        <v>1</v>
      </c>
      <c r="H15" s="71" t="s">
        <v>13</v>
      </c>
      <c r="I15" s="71" t="s">
        <v>13</v>
      </c>
      <c r="J15" s="71" t="s">
        <v>13</v>
      </c>
      <c r="K15" s="71">
        <v>89</v>
      </c>
    </row>
    <row r="16" spans="1:11" ht="12.75">
      <c r="A16" s="81" t="s">
        <v>43</v>
      </c>
      <c r="B16" s="69"/>
      <c r="C16" s="71">
        <v>17580</v>
      </c>
      <c r="D16" s="71">
        <v>0</v>
      </c>
      <c r="E16" s="71">
        <v>15763</v>
      </c>
      <c r="F16" s="71">
        <v>6555</v>
      </c>
      <c r="G16" s="71">
        <v>1200</v>
      </c>
      <c r="H16" s="71" t="s">
        <v>13</v>
      </c>
      <c r="I16" s="71" t="s">
        <v>13</v>
      </c>
      <c r="J16" s="71" t="s">
        <v>13</v>
      </c>
      <c r="K16" s="71">
        <v>41098</v>
      </c>
    </row>
    <row r="17" spans="1:11" ht="12.75">
      <c r="A17" s="81" t="s">
        <v>44</v>
      </c>
      <c r="B17" s="69"/>
      <c r="C17" s="71">
        <v>0</v>
      </c>
      <c r="D17" s="71">
        <v>30384</v>
      </c>
      <c r="E17" s="71">
        <v>0</v>
      </c>
      <c r="F17" s="71">
        <v>0</v>
      </c>
      <c r="G17" s="71">
        <v>0</v>
      </c>
      <c r="H17" s="71" t="s">
        <v>13</v>
      </c>
      <c r="I17" s="71" t="s">
        <v>13</v>
      </c>
      <c r="J17" s="71" t="s">
        <v>13</v>
      </c>
      <c r="K17" s="71">
        <v>32066</v>
      </c>
    </row>
    <row r="18" spans="1:11" ht="3" customHeight="1">
      <c r="A18" s="82"/>
      <c r="B18" s="57"/>
      <c r="C18" s="57"/>
      <c r="D18" s="57"/>
      <c r="E18" s="57"/>
      <c r="F18" s="57"/>
      <c r="G18" s="57"/>
      <c r="H18" s="57"/>
      <c r="I18" s="57"/>
      <c r="J18" s="57"/>
      <c r="K18" s="58"/>
    </row>
    <row r="19" spans="1:11" ht="12.75">
      <c r="A19" s="74" t="s">
        <v>7</v>
      </c>
      <c r="B19" s="74"/>
      <c r="C19" s="75">
        <v>17580</v>
      </c>
      <c r="D19" s="75">
        <v>30384</v>
      </c>
      <c r="E19" s="75">
        <v>15851</v>
      </c>
      <c r="F19" s="75">
        <v>6555</v>
      </c>
      <c r="G19" s="75">
        <v>1201</v>
      </c>
      <c r="H19" s="75" t="s">
        <v>13</v>
      </c>
      <c r="I19" s="75" t="s">
        <v>13</v>
      </c>
      <c r="J19" s="75" t="s">
        <v>13</v>
      </c>
      <c r="K19" s="77">
        <v>73253</v>
      </c>
    </row>
    <row r="20" spans="1:11" ht="3.75" customHeight="1">
      <c r="A20" s="56"/>
      <c r="B20" s="56"/>
      <c r="C20" s="83"/>
      <c r="D20" s="83"/>
      <c r="E20" s="83"/>
      <c r="F20" s="83"/>
      <c r="G20" s="83"/>
      <c r="H20" s="83"/>
      <c r="I20" s="83"/>
      <c r="J20" s="83"/>
      <c r="K20" s="84"/>
    </row>
    <row r="21" spans="1:11" ht="12.75">
      <c r="A21" s="85"/>
      <c r="B21" s="85"/>
      <c r="C21" s="79" t="s">
        <v>50</v>
      </c>
      <c r="D21" s="80"/>
      <c r="E21" s="80"/>
      <c r="F21" s="80"/>
      <c r="G21" s="80"/>
      <c r="H21" s="80"/>
      <c r="I21" s="80"/>
      <c r="J21" s="80"/>
      <c r="K21" s="80"/>
    </row>
    <row r="22" spans="1:11" ht="3.75" customHeight="1">
      <c r="A22" s="68"/>
      <c r="B22" s="68"/>
      <c r="C22" s="86"/>
      <c r="D22" s="86"/>
      <c r="E22" s="86"/>
      <c r="F22" s="86"/>
      <c r="G22" s="86"/>
      <c r="H22" s="86"/>
      <c r="I22" s="86"/>
      <c r="J22" s="86"/>
      <c r="K22" s="87"/>
    </row>
    <row r="23" spans="1:11" ht="12.75">
      <c r="A23" s="81" t="s">
        <v>42</v>
      </c>
      <c r="B23" s="81"/>
      <c r="C23" s="88">
        <v>33</v>
      </c>
      <c r="D23" s="88">
        <v>1</v>
      </c>
      <c r="E23" s="88">
        <v>0</v>
      </c>
      <c r="F23" s="88">
        <v>4</v>
      </c>
      <c r="G23" s="88">
        <v>27</v>
      </c>
      <c r="H23" s="88">
        <v>0</v>
      </c>
      <c r="I23" s="89" t="s">
        <v>19</v>
      </c>
      <c r="J23" s="89" t="s">
        <v>19</v>
      </c>
      <c r="K23" s="71">
        <v>65</v>
      </c>
    </row>
    <row r="24" spans="1:11" ht="12.75">
      <c r="A24" s="81" t="s">
        <v>43</v>
      </c>
      <c r="B24" s="81"/>
      <c r="C24" s="88">
        <v>1881</v>
      </c>
      <c r="D24" s="88">
        <v>1</v>
      </c>
      <c r="E24" s="88">
        <v>0</v>
      </c>
      <c r="F24" s="88">
        <v>3</v>
      </c>
      <c r="G24" s="88">
        <v>8</v>
      </c>
      <c r="H24" s="88">
        <v>0</v>
      </c>
      <c r="I24" s="89" t="s">
        <v>19</v>
      </c>
      <c r="J24" s="89" t="s">
        <v>19</v>
      </c>
      <c r="K24" s="71">
        <v>1893</v>
      </c>
    </row>
    <row r="25" spans="1:11" ht="12.75">
      <c r="A25" s="81" t="s">
        <v>44</v>
      </c>
      <c r="B25" s="81"/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9" t="s">
        <v>19</v>
      </c>
      <c r="J25" s="89" t="s">
        <v>19</v>
      </c>
      <c r="K25" s="71">
        <v>0</v>
      </c>
    </row>
    <row r="26" spans="1:11" ht="3" customHeight="1">
      <c r="A26" s="82"/>
      <c r="B26" s="57"/>
      <c r="C26" s="57"/>
      <c r="D26" s="57"/>
      <c r="E26" s="57"/>
      <c r="F26" s="57"/>
      <c r="G26" s="57"/>
      <c r="H26" s="57"/>
      <c r="I26" s="90"/>
      <c r="J26" s="90"/>
      <c r="K26" s="58"/>
    </row>
    <row r="27" spans="1:11" ht="12.75">
      <c r="A27" s="74" t="s">
        <v>7</v>
      </c>
      <c r="B27" s="74"/>
      <c r="C27" s="75">
        <v>1914</v>
      </c>
      <c r="D27" s="75">
        <v>2</v>
      </c>
      <c r="E27" s="91">
        <v>0</v>
      </c>
      <c r="F27" s="75">
        <v>7</v>
      </c>
      <c r="G27" s="75">
        <v>35</v>
      </c>
      <c r="H27" s="91">
        <v>0</v>
      </c>
      <c r="I27" s="90" t="s">
        <v>19</v>
      </c>
      <c r="J27" s="90" t="s">
        <v>19</v>
      </c>
      <c r="K27" s="75">
        <v>1958</v>
      </c>
    </row>
    <row r="28" spans="1:11" ht="4.5" customHeight="1">
      <c r="A28" s="68"/>
      <c r="B28" s="68"/>
      <c r="C28" s="92"/>
      <c r="D28" s="92"/>
      <c r="E28" s="92"/>
      <c r="F28" s="92"/>
      <c r="G28" s="92"/>
      <c r="H28" s="92"/>
      <c r="I28" s="92"/>
      <c r="J28" s="92"/>
      <c r="K28" s="93"/>
    </row>
    <row r="29" spans="1:11" ht="12.75">
      <c r="A29" s="78"/>
      <c r="B29" s="78"/>
      <c r="C29" s="94" t="s">
        <v>14</v>
      </c>
      <c r="D29" s="80"/>
      <c r="E29" s="80"/>
      <c r="F29" s="80"/>
      <c r="G29" s="80"/>
      <c r="H29" s="80"/>
      <c r="I29" s="80"/>
      <c r="J29" s="80"/>
      <c r="K29" s="80"/>
    </row>
    <row r="30" spans="1:11" ht="3.75" customHeight="1">
      <c r="A30" s="68"/>
      <c r="B30" s="68"/>
      <c r="C30" s="95"/>
      <c r="D30" s="95"/>
      <c r="E30" s="95"/>
      <c r="F30" s="95"/>
      <c r="G30" s="95"/>
      <c r="H30" s="95"/>
      <c r="I30" s="95"/>
      <c r="J30" s="95"/>
      <c r="K30" s="96"/>
    </row>
    <row r="31" spans="1:11" ht="12.75">
      <c r="A31" s="81" t="s">
        <v>42</v>
      </c>
      <c r="B31" s="57"/>
      <c r="C31" s="88">
        <v>144</v>
      </c>
      <c r="D31" s="88">
        <v>146</v>
      </c>
      <c r="E31" s="88">
        <v>702</v>
      </c>
      <c r="F31" s="88">
        <v>28</v>
      </c>
      <c r="G31" s="88">
        <v>62</v>
      </c>
      <c r="H31" s="71" t="s">
        <v>13</v>
      </c>
      <c r="I31" s="71" t="s">
        <v>13</v>
      </c>
      <c r="J31" s="71" t="s">
        <v>13</v>
      </c>
      <c r="K31" s="88">
        <v>1111</v>
      </c>
    </row>
    <row r="32" spans="1:11" ht="12.75">
      <c r="A32" s="81" t="s">
        <v>43</v>
      </c>
      <c r="B32" s="57"/>
      <c r="C32" s="88">
        <v>26329</v>
      </c>
      <c r="D32" s="88">
        <v>953</v>
      </c>
      <c r="E32" s="88">
        <v>18554</v>
      </c>
      <c r="F32" s="88">
        <v>6721</v>
      </c>
      <c r="G32" s="88">
        <v>1381</v>
      </c>
      <c r="H32" s="71" t="s">
        <v>13</v>
      </c>
      <c r="I32" s="71" t="s">
        <v>13</v>
      </c>
      <c r="J32" s="71" t="s">
        <v>13</v>
      </c>
      <c r="K32" s="88">
        <v>54034</v>
      </c>
    </row>
    <row r="33" spans="1:11" ht="12.75">
      <c r="A33" s="81" t="s">
        <v>44</v>
      </c>
      <c r="B33" s="57"/>
      <c r="C33" s="88">
        <v>0</v>
      </c>
      <c r="D33" s="88">
        <v>30384</v>
      </c>
      <c r="E33" s="88">
        <v>0</v>
      </c>
      <c r="F33" s="88">
        <v>0</v>
      </c>
      <c r="G33" s="88">
        <v>0</v>
      </c>
      <c r="H33" s="71" t="s">
        <v>13</v>
      </c>
      <c r="I33" s="71" t="s">
        <v>13</v>
      </c>
      <c r="J33" s="71" t="s">
        <v>13</v>
      </c>
      <c r="K33" s="88">
        <v>32074</v>
      </c>
    </row>
    <row r="34" spans="1:11" ht="3" customHeight="1">
      <c r="A34" s="82"/>
      <c r="B34" s="57"/>
      <c r="C34" s="57"/>
      <c r="D34" s="57"/>
      <c r="E34" s="57"/>
      <c r="F34" s="57"/>
      <c r="G34" s="57"/>
      <c r="H34" s="57"/>
      <c r="I34" s="57"/>
      <c r="J34" s="57"/>
      <c r="K34" s="58"/>
    </row>
    <row r="35" spans="1:11" ht="12.75">
      <c r="A35" s="97" t="s">
        <v>7</v>
      </c>
      <c r="B35" s="97"/>
      <c r="C35" s="90">
        <v>26473</v>
      </c>
      <c r="D35" s="90">
        <v>31483</v>
      </c>
      <c r="E35" s="90">
        <v>19256</v>
      </c>
      <c r="F35" s="90">
        <v>6749</v>
      </c>
      <c r="G35" s="90">
        <v>1443</v>
      </c>
      <c r="H35" s="90" t="s">
        <v>13</v>
      </c>
      <c r="I35" s="90" t="s">
        <v>13</v>
      </c>
      <c r="J35" s="90" t="s">
        <v>13</v>
      </c>
      <c r="K35" s="90">
        <v>87219</v>
      </c>
    </row>
    <row r="36" spans="1:11" ht="3" customHeight="1">
      <c r="A36" s="98"/>
      <c r="B36" s="98"/>
      <c r="C36" s="99"/>
      <c r="D36" s="99"/>
      <c r="E36" s="99"/>
      <c r="F36" s="99"/>
      <c r="G36" s="99"/>
      <c r="H36" s="99"/>
      <c r="I36" s="99"/>
      <c r="J36" s="99"/>
      <c r="K36" s="99"/>
    </row>
    <row r="37" spans="1:11" ht="3.75" customHeight="1">
      <c r="A37" s="97"/>
      <c r="B37" s="97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1:11" ht="12.75">
      <c r="A38" s="101" t="s">
        <v>45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3"/>
    </row>
    <row r="39" spans="1:11" ht="9" customHeight="1">
      <c r="A39" s="50" t="s">
        <v>46</v>
      </c>
      <c r="B39" s="97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1:11" ht="8.25" customHeight="1">
      <c r="A40" s="101" t="s">
        <v>47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3"/>
    </row>
    <row r="41" spans="1:11" ht="9.75" customHeight="1">
      <c r="A41" s="101" t="s">
        <v>48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4"/>
    </row>
    <row r="42" spans="1:11" ht="9.75" customHeight="1">
      <c r="A42" s="50" t="s">
        <v>35</v>
      </c>
      <c r="B42" s="97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1:11" ht="9.75" customHeight="1">
      <c r="A43" s="53" t="s">
        <v>36</v>
      </c>
      <c r="B43" s="57"/>
      <c r="C43" s="57"/>
      <c r="D43" s="57"/>
      <c r="E43" s="57"/>
      <c r="F43" s="57"/>
      <c r="G43" s="57"/>
      <c r="H43" s="57"/>
      <c r="I43" s="57"/>
      <c r="J43" s="57"/>
      <c r="K43" s="58"/>
    </row>
  </sheetData>
  <mergeCells count="9">
    <mergeCell ref="A41:J41"/>
    <mergeCell ref="C21:K21"/>
    <mergeCell ref="C29:K29"/>
    <mergeCell ref="A38:K38"/>
    <mergeCell ref="A40:K40"/>
    <mergeCell ref="A1:K1"/>
    <mergeCell ref="A3:B3"/>
    <mergeCell ref="C5:K5"/>
    <mergeCell ref="C13:K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K25"/>
  <sheetViews>
    <sheetView view="pageBreakPreview" zoomScaleSheetLayoutView="100" workbookViewId="0" topLeftCell="A1">
      <selection activeCell="C32" sqref="C32"/>
    </sheetView>
  </sheetViews>
  <sheetFormatPr defaultColWidth="9.140625" defaultRowHeight="12.75"/>
  <cols>
    <col min="1" max="1" width="18.7109375" style="0" customWidth="1"/>
    <col min="2" max="2" width="3.28125" style="0" customWidth="1"/>
    <col min="3" max="3" width="13.00390625" style="0" customWidth="1"/>
    <col min="4" max="4" width="13.140625" style="0" customWidth="1"/>
    <col min="5" max="5" width="13.00390625" style="0" customWidth="1"/>
    <col min="6" max="6" width="13.140625" style="0" customWidth="1"/>
    <col min="7" max="7" width="13.28125" style="0" customWidth="1"/>
    <col min="8" max="8" width="13.00390625" style="0" customWidth="1"/>
    <col min="9" max="9" width="12.8515625" style="0" customWidth="1"/>
    <col min="10" max="10" width="9.57421875" style="0" customWidth="1"/>
    <col min="11" max="11" width="1.8515625" style="0" customWidth="1"/>
  </cols>
  <sheetData>
    <row r="1" spans="1:11" ht="15">
      <c r="A1" s="1" t="s">
        <v>51</v>
      </c>
      <c r="B1" s="2"/>
      <c r="C1" s="2"/>
      <c r="D1" s="2"/>
      <c r="E1" s="1"/>
      <c r="F1" s="2"/>
      <c r="G1" s="2"/>
      <c r="H1" s="2"/>
      <c r="I1" s="1"/>
      <c r="J1" s="2"/>
      <c r="K1" s="105"/>
    </row>
    <row r="2" spans="1:11" ht="5.2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05"/>
      <c r="B3" s="105"/>
      <c r="C3" s="107" t="s">
        <v>52</v>
      </c>
      <c r="D3" s="107" t="s">
        <v>53</v>
      </c>
      <c r="E3" s="107" t="s">
        <v>54</v>
      </c>
      <c r="F3" s="107" t="s">
        <v>55</v>
      </c>
      <c r="G3" s="107" t="s">
        <v>56</v>
      </c>
      <c r="H3" s="107" t="s">
        <v>57</v>
      </c>
      <c r="I3" s="107" t="s">
        <v>58</v>
      </c>
      <c r="J3" s="107" t="s">
        <v>65</v>
      </c>
      <c r="K3" s="105"/>
    </row>
    <row r="4" spans="1:11" ht="3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2.75">
      <c r="A5" s="108"/>
      <c r="B5" s="109"/>
      <c r="C5" s="110" t="s">
        <v>59</v>
      </c>
      <c r="D5" s="111"/>
      <c r="E5" s="111"/>
      <c r="F5" s="111"/>
      <c r="G5" s="111"/>
      <c r="H5" s="111"/>
      <c r="I5" s="111"/>
      <c r="J5" s="111"/>
      <c r="K5" s="111"/>
    </row>
    <row r="6" spans="1:11" ht="3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7.25" customHeight="1">
      <c r="A7" s="112" t="s">
        <v>60</v>
      </c>
      <c r="B7" s="113"/>
      <c r="C7" s="114">
        <v>2827</v>
      </c>
      <c r="D7" s="114">
        <v>3173</v>
      </c>
      <c r="E7" s="114">
        <v>3478</v>
      </c>
      <c r="F7" s="114">
        <v>4651</v>
      </c>
      <c r="G7" s="114">
        <v>6894</v>
      </c>
      <c r="H7" s="114">
        <v>6210</v>
      </c>
      <c r="I7" s="114">
        <v>5047</v>
      </c>
      <c r="J7" s="115">
        <v>32280</v>
      </c>
      <c r="K7" s="105"/>
    </row>
    <row r="8" spans="1:11" ht="18" customHeight="1">
      <c r="A8" s="112" t="s">
        <v>61</v>
      </c>
      <c r="B8" s="113"/>
      <c r="C8" s="114">
        <v>1335</v>
      </c>
      <c r="D8" s="114">
        <v>1543</v>
      </c>
      <c r="E8" s="114">
        <v>1752</v>
      </c>
      <c r="F8" s="114">
        <v>1646</v>
      </c>
      <c r="G8" s="114">
        <v>1947</v>
      </c>
      <c r="H8" s="114">
        <v>1385</v>
      </c>
      <c r="I8" s="114">
        <v>739</v>
      </c>
      <c r="J8" s="115">
        <v>10350</v>
      </c>
      <c r="K8" s="105"/>
    </row>
    <row r="9" spans="1:11" ht="12.75">
      <c r="A9" s="116" t="s">
        <v>7</v>
      </c>
      <c r="B9" s="117"/>
      <c r="C9" s="118">
        <v>4162</v>
      </c>
      <c r="D9" s="118">
        <v>4716</v>
      </c>
      <c r="E9" s="118">
        <v>5230</v>
      </c>
      <c r="F9" s="118">
        <v>6297</v>
      </c>
      <c r="G9" s="118">
        <v>8841</v>
      </c>
      <c r="H9" s="118">
        <v>7595</v>
      </c>
      <c r="I9" s="118">
        <v>5786</v>
      </c>
      <c r="J9" s="119">
        <v>42630</v>
      </c>
      <c r="K9" s="117"/>
    </row>
    <row r="10" spans="1:11" ht="7.5" customHeight="1">
      <c r="A10" s="120"/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ht="12.75">
      <c r="A11" s="108"/>
      <c r="B11" s="109"/>
      <c r="C11" s="110" t="s">
        <v>62</v>
      </c>
      <c r="D11" s="111"/>
      <c r="E11" s="111"/>
      <c r="F11" s="111"/>
      <c r="G11" s="111"/>
      <c r="H11" s="111"/>
      <c r="I11" s="111"/>
      <c r="J11" s="111"/>
      <c r="K11" s="111"/>
    </row>
    <row r="12" spans="1:11" ht="3.7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08"/>
    </row>
    <row r="13" spans="1:11" ht="15.75" customHeight="1">
      <c r="A13" s="112" t="s">
        <v>60</v>
      </c>
      <c r="B13" s="113"/>
      <c r="C13" s="114">
        <v>1157</v>
      </c>
      <c r="D13" s="114">
        <v>10042</v>
      </c>
      <c r="E13" s="114">
        <v>9538</v>
      </c>
      <c r="F13" s="114">
        <v>12372</v>
      </c>
      <c r="G13" s="114">
        <v>11213</v>
      </c>
      <c r="H13" s="114">
        <v>6395</v>
      </c>
      <c r="I13" s="114">
        <v>4222</v>
      </c>
      <c r="J13" s="122">
        <v>54939</v>
      </c>
      <c r="K13" s="105"/>
    </row>
    <row r="14" spans="1:11" ht="15" customHeight="1">
      <c r="A14" s="112" t="s">
        <v>61</v>
      </c>
      <c r="B14" s="113"/>
      <c r="C14" s="114">
        <v>1132</v>
      </c>
      <c r="D14" s="114">
        <v>1639</v>
      </c>
      <c r="E14" s="114">
        <v>2187</v>
      </c>
      <c r="F14" s="114">
        <v>2381</v>
      </c>
      <c r="G14" s="114">
        <v>1937</v>
      </c>
      <c r="H14" s="114">
        <v>1151</v>
      </c>
      <c r="I14" s="114">
        <v>948</v>
      </c>
      <c r="J14" s="122">
        <v>11376</v>
      </c>
      <c r="K14" s="105"/>
    </row>
    <row r="15" spans="1:11" ht="12.75">
      <c r="A15" s="116" t="s">
        <v>7</v>
      </c>
      <c r="B15" s="117"/>
      <c r="C15" s="118">
        <v>2289</v>
      </c>
      <c r="D15" s="118">
        <v>11681</v>
      </c>
      <c r="E15" s="118">
        <v>11725</v>
      </c>
      <c r="F15" s="118">
        <v>14753</v>
      </c>
      <c r="G15" s="118">
        <v>13150</v>
      </c>
      <c r="H15" s="118">
        <v>7546</v>
      </c>
      <c r="I15" s="118">
        <v>5170</v>
      </c>
      <c r="J15" s="118">
        <v>66315</v>
      </c>
      <c r="K15" s="117"/>
    </row>
    <row r="16" spans="1:11" ht="5.25" customHeight="1">
      <c r="A16" s="120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>
      <c r="A17" s="108"/>
      <c r="B17" s="109"/>
      <c r="C17" s="110" t="s">
        <v>66</v>
      </c>
      <c r="D17" s="111"/>
      <c r="E17" s="111"/>
      <c r="F17" s="111"/>
      <c r="G17" s="111"/>
      <c r="H17" s="111"/>
      <c r="I17" s="111"/>
      <c r="J17" s="111"/>
      <c r="K17" s="111"/>
    </row>
    <row r="18" spans="1:11" ht="5.25" customHeight="1">
      <c r="A18" s="123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1" ht="15" customHeight="1">
      <c r="A19" s="112" t="s">
        <v>60</v>
      </c>
      <c r="B19" s="113"/>
      <c r="C19" s="114">
        <v>3984</v>
      </c>
      <c r="D19" s="114">
        <v>13215</v>
      </c>
      <c r="E19" s="114">
        <v>13016</v>
      </c>
      <c r="F19" s="114">
        <v>17023</v>
      </c>
      <c r="G19" s="114">
        <v>18107</v>
      </c>
      <c r="H19" s="114">
        <v>12605</v>
      </c>
      <c r="I19" s="114">
        <v>9269</v>
      </c>
      <c r="J19" s="122">
        <v>87219</v>
      </c>
      <c r="K19" s="105"/>
    </row>
    <row r="20" spans="1:11" ht="15.75" customHeight="1">
      <c r="A20" s="112" t="s">
        <v>61</v>
      </c>
      <c r="B20" s="113"/>
      <c r="C20" s="114">
        <v>2467</v>
      </c>
      <c r="D20" s="114">
        <v>3183</v>
      </c>
      <c r="E20" s="114">
        <v>3939</v>
      </c>
      <c r="F20" s="114">
        <v>4027</v>
      </c>
      <c r="G20" s="114">
        <v>3884</v>
      </c>
      <c r="H20" s="114">
        <v>2536</v>
      </c>
      <c r="I20" s="114">
        <v>1687</v>
      </c>
      <c r="J20" s="122">
        <v>21727</v>
      </c>
      <c r="K20" s="105"/>
    </row>
    <row r="21" spans="1:11" ht="12.75">
      <c r="A21" s="124" t="s">
        <v>7</v>
      </c>
      <c r="B21" s="125"/>
      <c r="C21" s="126">
        <v>6451</v>
      </c>
      <c r="D21" s="126">
        <v>16398</v>
      </c>
      <c r="E21" s="126">
        <v>16955</v>
      </c>
      <c r="F21" s="126">
        <v>21050</v>
      </c>
      <c r="G21" s="126">
        <v>21991</v>
      </c>
      <c r="H21" s="126">
        <v>15141</v>
      </c>
      <c r="I21" s="126">
        <v>10956</v>
      </c>
      <c r="J21" s="126">
        <v>108946</v>
      </c>
      <c r="K21" s="125"/>
    </row>
    <row r="22" spans="1:11" ht="5.25" customHeight="1">
      <c r="A22" s="120"/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3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1" ht="9.75" customHeight="1">
      <c r="A24" s="127" t="s">
        <v>63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1" ht="9" customHeight="1">
      <c r="A25" s="127" t="s">
        <v>64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</row>
  </sheetData>
  <mergeCells count="3">
    <mergeCell ref="C5:K5"/>
    <mergeCell ref="C11:K11"/>
    <mergeCell ref="C17:K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A1:A3"/>
  <sheetViews>
    <sheetView view="pageBreakPreview" zoomScaleSheetLayoutView="100" workbookViewId="0" topLeftCell="A1">
      <selection activeCell="E25" sqref="E25"/>
    </sheetView>
  </sheetViews>
  <sheetFormatPr defaultColWidth="9.140625" defaultRowHeight="12.75"/>
  <sheetData>
    <row r="1" ht="16.5">
      <c r="A1" s="128" t="s">
        <v>67</v>
      </c>
    </row>
    <row r="3" ht="15">
      <c r="A3" s="128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4"/>
  <dimension ref="A1:A2"/>
  <sheetViews>
    <sheetView view="pageBreakPreview" zoomScaleSheetLayoutView="100" workbookViewId="0" topLeftCell="A1">
      <selection activeCell="A2" sqref="A2"/>
    </sheetView>
  </sheetViews>
  <sheetFormatPr defaultColWidth="9.140625" defaultRowHeight="12.75"/>
  <sheetData>
    <row r="1" ht="15">
      <c r="A1" s="128" t="s">
        <v>68</v>
      </c>
    </row>
    <row r="2" ht="15">
      <c r="A2" s="128" t="s">
        <v>69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5"/>
  <dimension ref="A1:A2"/>
  <sheetViews>
    <sheetView view="pageBreakPreview" zoomScaleSheetLayoutView="100" workbookViewId="0" topLeftCell="A1">
      <selection activeCell="A2" sqref="A2"/>
    </sheetView>
  </sheetViews>
  <sheetFormatPr defaultColWidth="9.140625" defaultRowHeight="12.75"/>
  <sheetData>
    <row r="1" ht="15">
      <c r="A1" s="128" t="s">
        <v>70</v>
      </c>
    </row>
    <row r="2" ht="12.75" customHeight="1">
      <c r="A2" s="128" t="s">
        <v>71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6"/>
  <dimension ref="A1:A2"/>
  <sheetViews>
    <sheetView view="pageBreakPreview" zoomScaleSheetLayoutView="100" workbookViewId="0" topLeftCell="A1">
      <selection activeCell="F2" sqref="F2"/>
    </sheetView>
  </sheetViews>
  <sheetFormatPr defaultColWidth="9.140625" defaultRowHeight="12.75"/>
  <sheetData>
    <row r="1" ht="15">
      <c r="A1" s="128" t="s">
        <v>72</v>
      </c>
    </row>
    <row r="2" ht="12.75" customHeight="1">
      <c r="A2" s="128" t="s">
        <v>73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7"/>
  <dimension ref="A1:A4"/>
  <sheetViews>
    <sheetView tabSelected="1" view="pageBreakPreview" zoomScaleSheetLayoutView="100" workbookViewId="0" topLeftCell="A1">
      <selection activeCell="L4" sqref="L4"/>
    </sheetView>
  </sheetViews>
  <sheetFormatPr defaultColWidth="9.140625" defaultRowHeight="12.75"/>
  <sheetData>
    <row r="1" ht="15">
      <c r="A1" s="128" t="s">
        <v>74</v>
      </c>
    </row>
    <row r="2" ht="12.75" customHeight="1">
      <c r="A2" s="128" t="s">
        <v>75</v>
      </c>
    </row>
    <row r="4" ht="16.5">
      <c r="A4" s="12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rawardam</dc:creator>
  <cp:keywords/>
  <dc:description/>
  <cp:lastModifiedBy>rawardam</cp:lastModifiedBy>
  <dcterms:created xsi:type="dcterms:W3CDTF">2005-02-24T23:25:02Z</dcterms:created>
  <dcterms:modified xsi:type="dcterms:W3CDTF">2005-02-24T23:26:48Z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